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Ladies shoes" sheetId="7" r:id="rId1"/>
    <sheet name="Mens shoes" sheetId="6" r:id="rId2"/>
  </sheets>
  <definedNames>
    <definedName name="_xlnm._FilterDatabase" localSheetId="0" hidden="1">'Ladies shoes'!$A$2:$AL$94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" i="6" l="1"/>
  <c r="X4" i="6"/>
  <c r="X5" i="6"/>
  <c r="X6" i="6"/>
  <c r="X7" i="6"/>
  <c r="X8" i="6"/>
  <c r="X9" i="6"/>
  <c r="X10" i="6"/>
  <c r="X11" i="6"/>
  <c r="X12" i="6"/>
  <c r="X13" i="6"/>
  <c r="X14" i="6"/>
  <c r="X15" i="6"/>
  <c r="X16" i="6"/>
  <c r="X3" i="6"/>
  <c r="X1" i="7"/>
  <c r="X4" i="7"/>
  <c r="X5" i="7"/>
  <c r="X6" i="7"/>
  <c r="X7" i="7"/>
  <c r="X8" i="7"/>
  <c r="X9" i="7"/>
  <c r="X10" i="7"/>
  <c r="X11" i="7"/>
  <c r="X12" i="7"/>
  <c r="X13" i="7"/>
  <c r="X14" i="7"/>
  <c r="X15" i="7"/>
  <c r="X16" i="7"/>
  <c r="X17" i="7"/>
  <c r="X18" i="7"/>
  <c r="X19" i="7"/>
  <c r="X20" i="7"/>
  <c r="X21" i="7"/>
  <c r="X22" i="7"/>
  <c r="X23" i="7"/>
  <c r="X24" i="7"/>
  <c r="X25" i="7"/>
  <c r="X26" i="7"/>
  <c r="X27" i="7"/>
  <c r="X28" i="7"/>
  <c r="X29" i="7"/>
  <c r="X30" i="7"/>
  <c r="X31" i="7"/>
  <c r="X32" i="7"/>
  <c r="X33" i="7"/>
  <c r="X34" i="7"/>
  <c r="X35" i="7"/>
  <c r="X36" i="7"/>
  <c r="X37" i="7"/>
  <c r="X38" i="7"/>
  <c r="X39" i="7"/>
  <c r="X40" i="7"/>
  <c r="X41" i="7"/>
  <c r="X42" i="7"/>
  <c r="X43" i="7"/>
  <c r="X44" i="7"/>
  <c r="X45" i="7"/>
  <c r="X46" i="7"/>
  <c r="X47" i="7"/>
  <c r="X48" i="7"/>
  <c r="X49" i="7"/>
  <c r="X50" i="7"/>
  <c r="X51" i="7"/>
  <c r="X52" i="7"/>
  <c r="X53" i="7"/>
  <c r="X54" i="7"/>
  <c r="X55" i="7"/>
  <c r="X56" i="7"/>
  <c r="X57" i="7"/>
  <c r="X58" i="7"/>
  <c r="X59" i="7"/>
  <c r="X60" i="7"/>
  <c r="X61" i="7"/>
  <c r="X62" i="7"/>
  <c r="X63" i="7"/>
  <c r="X64" i="7"/>
  <c r="X65" i="7"/>
  <c r="X66" i="7"/>
  <c r="X67" i="7"/>
  <c r="X68" i="7"/>
  <c r="X69" i="7"/>
  <c r="X70" i="7"/>
  <c r="X71" i="7"/>
  <c r="X72" i="7"/>
  <c r="X73" i="7"/>
  <c r="X74" i="7"/>
  <c r="X75" i="7"/>
  <c r="X76" i="7"/>
  <c r="X77" i="7"/>
  <c r="X78" i="7"/>
  <c r="X79" i="7"/>
  <c r="X80" i="7"/>
  <c r="X81" i="7"/>
  <c r="X82" i="7"/>
  <c r="X83" i="7"/>
  <c r="X84" i="7"/>
  <c r="X85" i="7"/>
  <c r="X86" i="7"/>
  <c r="X87" i="7"/>
  <c r="X88" i="7"/>
  <c r="X89" i="7"/>
  <c r="X90" i="7"/>
  <c r="X91" i="7"/>
  <c r="X92" i="7"/>
  <c r="X93" i="7"/>
  <c r="X94" i="7"/>
  <c r="X3" i="7"/>
  <c r="W3" i="7"/>
  <c r="W6" i="6" l="1"/>
  <c r="W10" i="6"/>
  <c r="W11" i="6"/>
  <c r="W9" i="6" l="1"/>
  <c r="W8" i="6"/>
  <c r="W15" i="6"/>
  <c r="W14" i="6"/>
  <c r="W13" i="6"/>
  <c r="W12" i="6"/>
  <c r="W7" i="6"/>
  <c r="W5" i="6"/>
  <c r="W16" i="6"/>
  <c r="W4" i="6"/>
  <c r="W3" i="6"/>
  <c r="W1" i="6" l="1"/>
  <c r="W94" i="7"/>
  <c r="W93" i="7"/>
  <c r="W92" i="7"/>
  <c r="W91" i="7"/>
  <c r="W90" i="7"/>
  <c r="W89" i="7"/>
  <c r="W88" i="7"/>
  <c r="W87" i="7"/>
  <c r="W86" i="7"/>
  <c r="W85" i="7"/>
  <c r="W84" i="7"/>
  <c r="W83" i="7"/>
  <c r="W82" i="7"/>
  <c r="W81" i="7"/>
  <c r="W80" i="7"/>
  <c r="W79" i="7"/>
  <c r="W78" i="7"/>
  <c r="W77" i="7"/>
  <c r="W76" i="7"/>
  <c r="W75" i="7"/>
  <c r="W74" i="7"/>
  <c r="W73" i="7"/>
  <c r="W72" i="7"/>
  <c r="W71" i="7"/>
  <c r="W70" i="7"/>
  <c r="W69" i="7"/>
  <c r="W68" i="7"/>
  <c r="W67" i="7"/>
  <c r="W66" i="7"/>
  <c r="W65" i="7"/>
  <c r="W64" i="7"/>
  <c r="W63" i="7"/>
  <c r="W62" i="7"/>
  <c r="W61" i="7"/>
  <c r="W60" i="7"/>
  <c r="W59" i="7"/>
  <c r="W58" i="7"/>
  <c r="W57" i="7"/>
  <c r="W56" i="7"/>
  <c r="W55" i="7"/>
  <c r="W54" i="7"/>
  <c r="W53" i="7"/>
  <c r="W52" i="7"/>
  <c r="W51" i="7"/>
  <c r="W50" i="7"/>
  <c r="W49" i="7"/>
  <c r="W48" i="7"/>
  <c r="W47" i="7"/>
  <c r="W46" i="7"/>
  <c r="W45" i="7"/>
  <c r="W44" i="7"/>
  <c r="W43" i="7"/>
  <c r="W42" i="7"/>
  <c r="W41" i="7"/>
  <c r="W40" i="7"/>
  <c r="W39" i="7"/>
  <c r="W38" i="7"/>
  <c r="W37" i="7"/>
  <c r="W36" i="7"/>
  <c r="W35" i="7"/>
  <c r="W34" i="7"/>
  <c r="W33" i="7"/>
  <c r="W32" i="7"/>
  <c r="W31" i="7"/>
  <c r="W30" i="7"/>
  <c r="W29" i="7"/>
  <c r="W28" i="7"/>
  <c r="W27" i="7"/>
  <c r="W26" i="7"/>
  <c r="W25" i="7"/>
  <c r="W24" i="7"/>
  <c r="W23" i="7"/>
  <c r="W22" i="7"/>
  <c r="W21" i="7"/>
  <c r="W20" i="7"/>
  <c r="W19" i="7"/>
  <c r="W18" i="7"/>
  <c r="W17" i="7"/>
  <c r="W16" i="7"/>
  <c r="W15" i="7"/>
  <c r="W14" i="7"/>
  <c r="W13" i="7"/>
  <c r="W12" i="7"/>
  <c r="W11" i="7"/>
  <c r="W10" i="7"/>
  <c r="W9" i="7"/>
  <c r="W8" i="7"/>
  <c r="W7" i="7"/>
  <c r="W6" i="7"/>
  <c r="W5" i="7"/>
  <c r="W4" i="7"/>
  <c r="W1" i="7" l="1"/>
</calcChain>
</file>

<file path=xl/sharedStrings.xml><?xml version="1.0" encoding="utf-8"?>
<sst xmlns="http://schemas.openxmlformats.org/spreadsheetml/2006/main" count="872" uniqueCount="272">
  <si>
    <t>Department</t>
  </si>
  <si>
    <t>Style</t>
  </si>
  <si>
    <t>Photo</t>
  </si>
  <si>
    <t>Silhouette</t>
  </si>
  <si>
    <t>ANDREANNA</t>
  </si>
  <si>
    <t>Wedges</t>
  </si>
  <si>
    <t>IRENE</t>
  </si>
  <si>
    <t>Sandals</t>
  </si>
  <si>
    <t>NELLIE BRAID</t>
  </si>
  <si>
    <t>Heels</t>
  </si>
  <si>
    <t>Flats</t>
  </si>
  <si>
    <t>Boots</t>
  </si>
  <si>
    <t>KC PUFFY SLIDE</t>
  </si>
  <si>
    <t>Dress Shoes</t>
  </si>
  <si>
    <t>Dilan Driver Knot</t>
  </si>
  <si>
    <t>Casuals</t>
  </si>
  <si>
    <t>Gemma</t>
  </si>
  <si>
    <t>Sneakers</t>
  </si>
  <si>
    <t>ROMI ANKLE SLING</t>
  </si>
  <si>
    <t>BECKETT FLAT</t>
  </si>
  <si>
    <t>KAM</t>
  </si>
  <si>
    <t>JAXON BOOT</t>
  </si>
  <si>
    <t>GLAM 2.0 CHAIN THONG</t>
  </si>
  <si>
    <t>KLAY FLEX LACE UP</t>
  </si>
  <si>
    <t>CARD WEDGE</t>
  </si>
  <si>
    <t>PEPEASPADRILLE BUCKLE</t>
  </si>
  <si>
    <t>SLIM H BAND STUD</t>
  </si>
  <si>
    <t>Ava Flare Jewel</t>
  </si>
  <si>
    <t>DEE TWO BAND</t>
  </si>
  <si>
    <t>GAYA STARBURST</t>
  </si>
  <si>
    <t>HART SANDAL</t>
  </si>
  <si>
    <t>KC Cozy Slide</t>
  </si>
  <si>
    <t>KC SLIDE</t>
  </si>
  <si>
    <t>PREENA JEWEL THONG</t>
  </si>
  <si>
    <t>ROMI CHAIN ANKLE STRAP</t>
  </si>
  <si>
    <t>ROMI JEWEL PUMP</t>
  </si>
  <si>
    <t>ROMI PUMP</t>
  </si>
  <si>
    <t>ROMI STARBURST</t>
  </si>
  <si>
    <t>BAXLEY</t>
  </si>
  <si>
    <t>Material</t>
  </si>
  <si>
    <t>Color</t>
  </si>
  <si>
    <t>LEATHER</t>
  </si>
  <si>
    <t>BLACK</t>
  </si>
  <si>
    <t>BIANCA</t>
  </si>
  <si>
    <t>ORANGE</t>
  </si>
  <si>
    <t>GLINT</t>
  </si>
  <si>
    <t>BROWN</t>
  </si>
  <si>
    <t>ECRU</t>
  </si>
  <si>
    <t>EVA</t>
  </si>
  <si>
    <t>COGNAC</t>
  </si>
  <si>
    <t>NEON PINK</t>
  </si>
  <si>
    <t>ROSE GOLD MULTI</t>
  </si>
  <si>
    <t>WHITE</t>
  </si>
  <si>
    <t>YELLOW</t>
  </si>
  <si>
    <t>NEOPRENE</t>
  </si>
  <si>
    <t>SAND</t>
  </si>
  <si>
    <t>PINK</t>
  </si>
  <si>
    <t>VELVET LEATHER</t>
  </si>
  <si>
    <t>BRONZE</t>
  </si>
  <si>
    <t>PU</t>
  </si>
  <si>
    <t>TAN</t>
  </si>
  <si>
    <t>CREAM</t>
  </si>
  <si>
    <t>NUDE</t>
  </si>
  <si>
    <t>METALLIC</t>
  </si>
  <si>
    <t>BONDED LEATHER</t>
  </si>
  <si>
    <t>PEWTER</t>
  </si>
  <si>
    <t>SOFT GOLD</t>
  </si>
  <si>
    <t>CLASSIC TAN</t>
  </si>
  <si>
    <t>SUEDE</t>
  </si>
  <si>
    <t>GREY</t>
  </si>
  <si>
    <t>VINYL</t>
  </si>
  <si>
    <t>TORTOISE SHELL</t>
  </si>
  <si>
    <t>ELASTIC</t>
  </si>
  <si>
    <t>DOVE</t>
  </si>
  <si>
    <t>AQUA</t>
  </si>
  <si>
    <t>CLEAR</t>
  </si>
  <si>
    <t>CORAL</t>
  </si>
  <si>
    <t>SATIN</t>
  </si>
  <si>
    <t>DENIM</t>
  </si>
  <si>
    <t>STRETCH KNIT (FLYKNIT)</t>
  </si>
  <si>
    <t>BLACK/SILVER</t>
  </si>
  <si>
    <t>WINE</t>
  </si>
  <si>
    <t>BLUSH</t>
  </si>
  <si>
    <t>PATENT PU</t>
  </si>
  <si>
    <t>CASHEW</t>
  </si>
  <si>
    <t>LIGHT GOLD</t>
  </si>
  <si>
    <t>GOLD</t>
  </si>
  <si>
    <t>BLACK/BEIGE</t>
  </si>
  <si>
    <t>BLACK/WHITE</t>
  </si>
  <si>
    <t>BUFF</t>
  </si>
  <si>
    <t>ELDERBERRY</t>
  </si>
  <si>
    <t>DURABLE ABS HARD-SHELL EXTERIOR BODY MATERIAL</t>
  </si>
  <si>
    <t>Style No</t>
  </si>
  <si>
    <t>Collection</t>
  </si>
  <si>
    <t>KL23AND01-BLACK</t>
  </si>
  <si>
    <t>KL23AND02-BIANCA</t>
  </si>
  <si>
    <t>KL23AND05-ORANGE</t>
  </si>
  <si>
    <t>New York</t>
  </si>
  <si>
    <t>KL23IRE01-BLACK</t>
  </si>
  <si>
    <t>KL23IRE02-BROWN</t>
  </si>
  <si>
    <t>KL23IRE03-ECRU</t>
  </si>
  <si>
    <t>KL23IRE05-ORANGE</t>
  </si>
  <si>
    <t>KLS203401-BLACK</t>
  </si>
  <si>
    <t>KLS203434-COGNAC</t>
  </si>
  <si>
    <t>KLS203429-NEON PINK</t>
  </si>
  <si>
    <t>KLS203489-ROSE GOLD MULTI</t>
  </si>
  <si>
    <t>KLS203410-WHITE</t>
  </si>
  <si>
    <t>KLS203417-YELLOW</t>
  </si>
  <si>
    <t>RS91024LE-PINK</t>
  </si>
  <si>
    <t>RS91024LE-WHITE</t>
  </si>
  <si>
    <t>Local</t>
  </si>
  <si>
    <t>Reaction</t>
  </si>
  <si>
    <t>RS64033LE-BLACK</t>
  </si>
  <si>
    <t>RS64033LE-TAN</t>
  </si>
  <si>
    <t>RS91029LE-BLACK</t>
  </si>
  <si>
    <t>RS91029LE-CREAM</t>
  </si>
  <si>
    <t>BARLETTA</t>
  </si>
  <si>
    <t>KLU8015LE-WHITE MULTI</t>
  </si>
  <si>
    <t>RWS5-264AM-BLACK</t>
  </si>
  <si>
    <t>RWS5-264AM-WHITE</t>
  </si>
  <si>
    <t>WHITE MULTI</t>
  </si>
  <si>
    <t>Glow Day</t>
  </si>
  <si>
    <t>RS81001IP-FUCHSIA</t>
  </si>
  <si>
    <t>RS81001IP-M-GOLD</t>
  </si>
  <si>
    <t>METALLIC FABRIC</t>
  </si>
  <si>
    <t>FUCHSIA</t>
  </si>
  <si>
    <t>Slip On By</t>
  </si>
  <si>
    <t>CAMELIA</t>
  </si>
  <si>
    <t>RL02605LE-BLACK</t>
  </si>
  <si>
    <t>KLF8079HQ-BLACK/WHITE</t>
  </si>
  <si>
    <t>SHEEP LEATHER</t>
  </si>
  <si>
    <t>GO PUMP</t>
  </si>
  <si>
    <t>GRACE FLAT</t>
  </si>
  <si>
    <t>RWS1352PA-NUDE</t>
  </si>
  <si>
    <t>RWS1319SN-BLACK</t>
  </si>
  <si>
    <t>IVES BOMBAY</t>
  </si>
  <si>
    <t>KLF9011EE-OFF WHITE/BLACK</t>
  </si>
  <si>
    <t>RAFFIA</t>
  </si>
  <si>
    <t>OFF WHITE/BLACK</t>
  </si>
  <si>
    <t>BALANCE BALLET</t>
  </si>
  <si>
    <t>FUTUREPOD CHELSEA</t>
  </si>
  <si>
    <t>KMF9053TL-COGNAC</t>
  </si>
  <si>
    <t>SEA GREEN</t>
  </si>
  <si>
    <t>TUMBLED LEATHER</t>
  </si>
  <si>
    <t>BROCK LOAFER</t>
  </si>
  <si>
    <t>KLS0022PA-GINGER</t>
  </si>
  <si>
    <t>KLS0025LE-SEA GREEN</t>
  </si>
  <si>
    <t>KMS8041TB-COGNAC</t>
  </si>
  <si>
    <t>GINGER</t>
  </si>
  <si>
    <t>DAWSON BIT DRIVER</t>
  </si>
  <si>
    <t>RMS00736T-BLUE</t>
  </si>
  <si>
    <t>PERFORATED PU</t>
  </si>
  <si>
    <t>BLUE</t>
  </si>
  <si>
    <t>FOUR SANDAL C</t>
  </si>
  <si>
    <t>RMS9004UO-BLACK</t>
  </si>
  <si>
    <t>RMS9004UO-NAVY</t>
  </si>
  <si>
    <t>NAVY</t>
  </si>
  <si>
    <t>LATE MULE</t>
  </si>
  <si>
    <t>RLS0047E4-CORAL</t>
  </si>
  <si>
    <t>CAMELIA LOAFER</t>
  </si>
  <si>
    <t>KLF8090MB-LIGHT GOLD</t>
  </si>
  <si>
    <t>KL04622LE-WHITE</t>
  </si>
  <si>
    <t>KAM COURT</t>
  </si>
  <si>
    <t>KLF0036LE-WHITE</t>
  </si>
  <si>
    <t>GREAT VIBER</t>
  </si>
  <si>
    <t>RL07772SO-BLACK</t>
  </si>
  <si>
    <t>RL07772SO-TAN</t>
  </si>
  <si>
    <t>KLF0063LE-BLACK</t>
  </si>
  <si>
    <t>KLF0063LE-COGNAC</t>
  </si>
  <si>
    <t>SPRING TOE-LOOP JEWEL</t>
  </si>
  <si>
    <t>ARIE SLIDE</t>
  </si>
  <si>
    <t>KLS0025LE-CLASSIC TAN</t>
  </si>
  <si>
    <t>RLS1043MT-SAND</t>
  </si>
  <si>
    <t>RMS0044AM-BLACK/NAVY</t>
  </si>
  <si>
    <t>NUBUCK</t>
  </si>
  <si>
    <t>BLACK/NAVY</t>
  </si>
  <si>
    <t>KAM GUARD EO</t>
  </si>
  <si>
    <t>KLF1008LE-WHITE/NATURAL</t>
  </si>
  <si>
    <t>LOST STRCH SPRT SANDAL</t>
  </si>
  <si>
    <t>RLF1027E1-QUARTZ/ROSE GOLD</t>
  </si>
  <si>
    <t>QUARTZ/ROSE GOLD</t>
  </si>
  <si>
    <t>MINA DRIVER</t>
  </si>
  <si>
    <t>GSF1031SU-OYSTER</t>
  </si>
  <si>
    <t>GSF1031NU-PASTEL ROSE</t>
  </si>
  <si>
    <t>Gentle soul</t>
  </si>
  <si>
    <t>OYSTER</t>
  </si>
  <si>
    <t>PASTEL ROSE</t>
  </si>
  <si>
    <t>BALANCE LOAFER RESIN BAR</t>
  </si>
  <si>
    <t>BRAND SNEAKER</t>
  </si>
  <si>
    <t>KLS0046LE-STONE</t>
  </si>
  <si>
    <t>KMF1028LE-WHITE</t>
  </si>
  <si>
    <t>STONE</t>
  </si>
  <si>
    <t>RLF1063BN-BLACK</t>
  </si>
  <si>
    <t>RLF1063MS-PEWTER</t>
  </si>
  <si>
    <t>RLF1063MS-SOFT GOLD</t>
  </si>
  <si>
    <t>BURNISHED PU</t>
  </si>
  <si>
    <t>RILEY 70 SLING</t>
  </si>
  <si>
    <t>KLS0096VE-FUSCHIA</t>
  </si>
  <si>
    <t>FUSCHIA</t>
  </si>
  <si>
    <t>SWING OF THINGS</t>
  </si>
  <si>
    <t>KM62528LE-TAN</t>
  </si>
  <si>
    <t>FINE GLASS WELT FOIL LSR</t>
  </si>
  <si>
    <t>RLS2009MS-PEWTER</t>
  </si>
  <si>
    <t>GREAT SCROLL FLATFORM</t>
  </si>
  <si>
    <t>RLS2024E4-FLAMINGO MULTI</t>
  </si>
  <si>
    <t>FLAMINGO MULTI</t>
  </si>
  <si>
    <t>RMS903996-BLACK</t>
  </si>
  <si>
    <t>RMS9039LE-COGNAC</t>
  </si>
  <si>
    <t>RLH8002VY-TORTOISE SHELL</t>
  </si>
  <si>
    <t>Diva</t>
  </si>
  <si>
    <t>Viva</t>
  </si>
  <si>
    <t>RLS2071UO-DOVE</t>
  </si>
  <si>
    <t>RLS2071UO-SAND</t>
  </si>
  <si>
    <t>RLS2075VY-AQUA</t>
  </si>
  <si>
    <t>RLS2075VY-CLEAR</t>
  </si>
  <si>
    <t>RLS2075VY-CORAL</t>
  </si>
  <si>
    <t>RS81012MS-GREY</t>
  </si>
  <si>
    <t>RS81012MS-ROSE GOLD</t>
  </si>
  <si>
    <t>RS92011MS-BLACK</t>
  </si>
  <si>
    <t>TUMBLED PU</t>
  </si>
  <si>
    <t>ROSE GOLD</t>
  </si>
  <si>
    <t>RS92011MS-WHITE</t>
  </si>
  <si>
    <t>RS91014LE-BROWN</t>
  </si>
  <si>
    <t>BLANCHE</t>
  </si>
  <si>
    <t>RS91014LE-WHITE</t>
  </si>
  <si>
    <t>KL22BLA71-MULTI GOLD</t>
  </si>
  <si>
    <t>MULTI GOLD</t>
  </si>
  <si>
    <t>LR22DTB01-BLACK</t>
  </si>
  <si>
    <t>LR22DTB02-BLACK</t>
  </si>
  <si>
    <t>LR22DTB04-SOFT GOLD</t>
  </si>
  <si>
    <t>LR22DTB21-TAN</t>
  </si>
  <si>
    <t>Emma Chain</t>
  </si>
  <si>
    <t>RS91015LE-BLACK</t>
  </si>
  <si>
    <t>RS91015LE-WHITE</t>
  </si>
  <si>
    <t>KL22GAS04-BLACK</t>
  </si>
  <si>
    <t>KL22GAS01-BLACK/SILVER</t>
  </si>
  <si>
    <t>KL22GAS02-WINE</t>
  </si>
  <si>
    <t>KL22HRT03-BLUSH</t>
  </si>
  <si>
    <t>RS91017FF-GREY</t>
  </si>
  <si>
    <t>RS91016SY-BLACK</t>
  </si>
  <si>
    <t>RS91016SY-WHITE</t>
  </si>
  <si>
    <t>MIX X BAND</t>
  </si>
  <si>
    <t>RLS208002-ROSE GOLD</t>
  </si>
  <si>
    <t>RL22PJT01-BLACK</t>
  </si>
  <si>
    <t>RL22PJT66-CASHEW</t>
  </si>
  <si>
    <t>KL22ROA03-LIGHT GOLD</t>
  </si>
  <si>
    <t>KL22RCA01-BLACK</t>
  </si>
  <si>
    <t>KL22RCA71-GOLD</t>
  </si>
  <si>
    <t>KL22RJP01-BLACK</t>
  </si>
  <si>
    <t>KL22RJP21-CLASSIC TAN</t>
  </si>
  <si>
    <t>KL22ROP08-BLACK/BEIGE</t>
  </si>
  <si>
    <t>KL22ROP07-BLACK/WHITE</t>
  </si>
  <si>
    <t>KL22ROP22-BRONZE</t>
  </si>
  <si>
    <t>KL22ROP25-BUFF</t>
  </si>
  <si>
    <t>KL22ROP03-WINE</t>
  </si>
  <si>
    <t>KL22ROS03-ELDERBERRY</t>
  </si>
  <si>
    <t>KL22ROS01-WINE</t>
  </si>
  <si>
    <t>KL23BAX01-BLACK</t>
  </si>
  <si>
    <t>KL23BAX02-BUFF</t>
  </si>
  <si>
    <t>KL23BAX03-ORANGE</t>
  </si>
  <si>
    <t>Year</t>
  </si>
  <si>
    <t>2019</t>
  </si>
  <si>
    <t>2020</t>
  </si>
  <si>
    <t>2021</t>
  </si>
  <si>
    <t>2022</t>
  </si>
  <si>
    <t>2023</t>
  </si>
  <si>
    <t>MSRP USD</t>
  </si>
  <si>
    <t>TOTAL QTY</t>
  </si>
  <si>
    <t>Ladies</t>
  </si>
  <si>
    <t>Mens</t>
  </si>
  <si>
    <t>Total MSRP Amount USD</t>
  </si>
  <si>
    <t>Style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</si>
</sst>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_-;\-* #,##0_-;_-* &quot;-&quot;??_-;_-@_-"/>
    <numFmt numFmtId="166" formatCode="#,##0_ ;\-#,##0\ "/>
    <numFmt numFmtId="167" formatCode="#,##0.00_ ;\-#,##0.00\ "/>
  </numFmts>
  <fonts count="5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8">
    <xf numFmtId="0" fontId="0" fillId="0" borderId="0" xfId="0"/>
    <xf numFmtId="9" fontId="3" fillId="0" borderId="1" xfId="2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/>
    </xf>
    <xf numFmtId="167" fontId="1" fillId="0" borderId="1" xfId="0" applyNumberFormat="1" applyFont="1" applyFill="1" applyBorder="1" applyAlignment="1">
      <alignment horizontal="center" vertical="center"/>
    </xf>
    <xf numFmtId="166" fontId="1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6" fontId="3" fillId="3" borderId="1" xfId="1" applyNumberFormat="1" applyFont="1" applyFill="1" applyBorder="1" applyAlignment="1">
      <alignment horizontal="center" vertical="center"/>
    </xf>
    <xf numFmtId="165" fontId="1" fillId="0" borderId="0" xfId="1" applyNumberFormat="1" applyFont="1" applyFill="1" applyAlignment="1">
      <alignment horizontal="center" vertical="center"/>
    </xf>
    <xf numFmtId="167" fontId="3" fillId="0" borderId="1" xfId="0" applyNumberFormat="1" applyFont="1" applyFill="1" applyBorder="1" applyAlignment="1">
      <alignment horizontal="center" vertical="center"/>
    </xf>
    <xf numFmtId="166" fontId="1" fillId="2" borderId="0" xfId="1" applyNumberFormat="1" applyFont="1" applyFill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png"/><Relationship Id="rId39" Type="http://schemas.openxmlformats.org/officeDocument/2006/relationships/image" Target="../media/image39.jpeg"/><Relationship Id="rId21" Type="http://schemas.openxmlformats.org/officeDocument/2006/relationships/image" Target="../media/image21.pn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pn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6" Type="http://schemas.openxmlformats.org/officeDocument/2006/relationships/image" Target="../media/image76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7" Type="http://schemas.openxmlformats.org/officeDocument/2006/relationships/image" Target="../media/image7.jpeg"/><Relationship Id="rId71" Type="http://schemas.openxmlformats.org/officeDocument/2006/relationships/image" Target="../media/image71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9" Type="http://schemas.openxmlformats.org/officeDocument/2006/relationships/image" Target="../media/image29.png"/><Relationship Id="rId11" Type="http://schemas.openxmlformats.org/officeDocument/2006/relationships/image" Target="../media/image11.jpe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66" Type="http://schemas.openxmlformats.org/officeDocument/2006/relationships/image" Target="../media/image66.pn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87" Type="http://schemas.openxmlformats.org/officeDocument/2006/relationships/image" Target="../media/image87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jpe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8" Type="http://schemas.openxmlformats.org/officeDocument/2006/relationships/image" Target="../media/image8.jpeg"/><Relationship Id="rId51" Type="http://schemas.openxmlformats.org/officeDocument/2006/relationships/image" Target="../media/image51.pn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3" Type="http://schemas.openxmlformats.org/officeDocument/2006/relationships/image" Target="../media/image3.pn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png"/><Relationship Id="rId67" Type="http://schemas.openxmlformats.org/officeDocument/2006/relationships/image" Target="../media/image67.jpe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jpeg"/><Relationship Id="rId57" Type="http://schemas.openxmlformats.org/officeDocument/2006/relationships/image" Target="../media/image57.png"/><Relationship Id="rId10" Type="http://schemas.openxmlformats.org/officeDocument/2006/relationships/image" Target="../media/image10.jpe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jpeg"/><Relationship Id="rId65" Type="http://schemas.openxmlformats.org/officeDocument/2006/relationships/image" Target="../media/image65.pn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7.jpeg"/><Relationship Id="rId13" Type="http://schemas.openxmlformats.org/officeDocument/2006/relationships/image" Target="../media/image102.jpeg"/><Relationship Id="rId3" Type="http://schemas.openxmlformats.org/officeDocument/2006/relationships/image" Target="../media/image92.jpeg"/><Relationship Id="rId7" Type="http://schemas.openxmlformats.org/officeDocument/2006/relationships/image" Target="../media/image96.jpeg"/><Relationship Id="rId12" Type="http://schemas.openxmlformats.org/officeDocument/2006/relationships/image" Target="../media/image101.jpeg"/><Relationship Id="rId2" Type="http://schemas.openxmlformats.org/officeDocument/2006/relationships/image" Target="../media/image91.jpeg"/><Relationship Id="rId1" Type="http://schemas.openxmlformats.org/officeDocument/2006/relationships/image" Target="../media/image90.png"/><Relationship Id="rId6" Type="http://schemas.openxmlformats.org/officeDocument/2006/relationships/image" Target="../media/image95.jpeg"/><Relationship Id="rId11" Type="http://schemas.openxmlformats.org/officeDocument/2006/relationships/image" Target="../media/image100.jpeg"/><Relationship Id="rId5" Type="http://schemas.openxmlformats.org/officeDocument/2006/relationships/image" Target="../media/image94.jpeg"/><Relationship Id="rId10" Type="http://schemas.openxmlformats.org/officeDocument/2006/relationships/image" Target="../media/image99.jpeg"/><Relationship Id="rId4" Type="http://schemas.openxmlformats.org/officeDocument/2006/relationships/image" Target="../media/image93.jpeg"/><Relationship Id="rId9" Type="http://schemas.openxmlformats.org/officeDocument/2006/relationships/image" Target="../media/image98.jpeg"/><Relationship Id="rId14" Type="http://schemas.openxmlformats.org/officeDocument/2006/relationships/image" Target="../media/image10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70970</xdr:colOff>
      <xdr:row>3</xdr:row>
      <xdr:rowOff>69851</xdr:rowOff>
    </xdr:from>
    <xdr:to>
      <xdr:col>5</xdr:col>
      <xdr:colOff>924485</xdr:colOff>
      <xdr:row>3</xdr:row>
      <xdr:rowOff>526471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13721396-58F8-4E87-9D76-DF0099E7E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68370" y="1174751"/>
          <a:ext cx="853515" cy="297870"/>
        </a:xfrm>
        <a:prstGeom prst="rect">
          <a:avLst/>
        </a:prstGeom>
      </xdr:spPr>
    </xdr:pic>
    <xdr:clientData fPrintsWithSheet="0"/>
  </xdr:twoCellAnchor>
  <xdr:twoCellAnchor>
    <xdr:from>
      <xdr:col>5</xdr:col>
      <xdr:colOff>103094</xdr:colOff>
      <xdr:row>4</xdr:row>
      <xdr:rowOff>234203</xdr:rowOff>
    </xdr:from>
    <xdr:to>
      <xdr:col>5</xdr:col>
      <xdr:colOff>913653</xdr:colOff>
      <xdr:row>4</xdr:row>
      <xdr:rowOff>611706</xdr:rowOff>
    </xdr:to>
    <xdr:pic>
      <xdr:nvPicPr>
        <xdr:cNvPr id="3" name="Picture 2" descr="https://m.media-amazon.com/images/I/61IIyLnIJiL._AC_SX695._SX._UX._SY._UY_.jpg">
          <a:extLst>
            <a:ext uri="{FF2B5EF4-FFF2-40B4-BE49-F238E27FC236}">
              <a16:creationId xmlns:a16="http://schemas.microsoft.com/office/drawing/2014/main" xmlns="" id="{2FBA2B1E-788A-4AA7-846B-DF205DD6C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700494" y="1707403"/>
          <a:ext cx="810559" cy="3711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  <xdr:twoCellAnchor>
    <xdr:from>
      <xdr:col>5</xdr:col>
      <xdr:colOff>53415</xdr:colOff>
      <xdr:row>2</xdr:row>
      <xdr:rowOff>34280</xdr:rowOff>
    </xdr:from>
    <xdr:to>
      <xdr:col>5</xdr:col>
      <xdr:colOff>920611</xdr:colOff>
      <xdr:row>2</xdr:row>
      <xdr:rowOff>516591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13FF9A0B-3A1C-40BC-904B-CD2C849B10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50815" y="770880"/>
          <a:ext cx="867196" cy="336261"/>
        </a:xfrm>
        <a:prstGeom prst="rect">
          <a:avLst/>
        </a:prstGeom>
      </xdr:spPr>
    </xdr:pic>
    <xdr:clientData fPrintsWithSheet="0"/>
  </xdr:twoCellAnchor>
  <xdr:twoCellAnchor>
    <xdr:from>
      <xdr:col>5</xdr:col>
      <xdr:colOff>13447</xdr:colOff>
      <xdr:row>5</xdr:row>
      <xdr:rowOff>101600</xdr:rowOff>
    </xdr:from>
    <xdr:to>
      <xdr:col>5</xdr:col>
      <xdr:colOff>915249</xdr:colOff>
      <xdr:row>5</xdr:row>
      <xdr:rowOff>523616</xdr:rowOff>
    </xdr:to>
    <xdr:pic>
      <xdr:nvPicPr>
        <xdr:cNvPr id="5" name="Picture 4" descr="Kenneth Cole Women's Irene Slip On Embellished Slide Sandals |  Bloomingdale's">
          <a:extLst>
            <a:ext uri="{FF2B5EF4-FFF2-40B4-BE49-F238E27FC236}">
              <a16:creationId xmlns:a16="http://schemas.microsoft.com/office/drawing/2014/main" xmlns="" id="{6E989F03-69F0-49D1-9B60-827B8C7FA93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4610847" y="2178050"/>
          <a:ext cx="901802" cy="4220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  <xdr:twoCellAnchor>
    <xdr:from>
      <xdr:col>5</xdr:col>
      <xdr:colOff>75003</xdr:colOff>
      <xdr:row>7</xdr:row>
      <xdr:rowOff>146050</xdr:rowOff>
    </xdr:from>
    <xdr:to>
      <xdr:col>5</xdr:col>
      <xdr:colOff>951849</xdr:colOff>
      <xdr:row>7</xdr:row>
      <xdr:rowOff>492649</xdr:rowOff>
    </xdr:to>
    <xdr:pic>
      <xdr:nvPicPr>
        <xdr:cNvPr id="6" name="Picture 5" descr="Amazon.com | Kenneth Cole New York Women's Irene Flat Sandal, Ecru Le, 7 |  Flats">
          <a:extLst>
            <a:ext uri="{FF2B5EF4-FFF2-40B4-BE49-F238E27FC236}">
              <a16:creationId xmlns:a16="http://schemas.microsoft.com/office/drawing/2014/main" xmlns="" id="{A8E0F5F5-05D4-49AE-B670-5033A07DD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flipH="1">
          <a:off x="4672403" y="3429000"/>
          <a:ext cx="876846" cy="346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  <xdr:twoCellAnchor>
    <xdr:from>
      <xdr:col>5</xdr:col>
      <xdr:colOff>96894</xdr:colOff>
      <xdr:row>8</xdr:row>
      <xdr:rowOff>238996</xdr:rowOff>
    </xdr:from>
    <xdr:to>
      <xdr:col>5</xdr:col>
      <xdr:colOff>954152</xdr:colOff>
      <xdr:row>8</xdr:row>
      <xdr:rowOff>509623</xdr:rowOff>
    </xdr:to>
    <xdr:pic>
      <xdr:nvPicPr>
        <xdr:cNvPr id="7" name="Picture 6" descr="Amazon.com | Kenneth Cole New York Women's Irene Flat Sandal, Orange  Leather, 8 | Flats">
          <a:extLst>
            <a:ext uri="{FF2B5EF4-FFF2-40B4-BE49-F238E27FC236}">
              <a16:creationId xmlns:a16="http://schemas.microsoft.com/office/drawing/2014/main" xmlns="" id="{C217FD0D-02FB-4956-818F-FFED026A5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flipH="1">
          <a:off x="4694294" y="4125196"/>
          <a:ext cx="857258" cy="2706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  <xdr:twoCellAnchor>
    <xdr:from>
      <xdr:col>5</xdr:col>
      <xdr:colOff>48932</xdr:colOff>
      <xdr:row>6</xdr:row>
      <xdr:rowOff>262965</xdr:rowOff>
    </xdr:from>
    <xdr:to>
      <xdr:col>5</xdr:col>
      <xdr:colOff>879586</xdr:colOff>
      <xdr:row>6</xdr:row>
      <xdr:rowOff>626395</xdr:rowOff>
    </xdr:to>
    <xdr:pic>
      <xdr:nvPicPr>
        <xdr:cNvPr id="8" name="Picture 7" descr="Amazon.com | Kenneth Cole New York Women's Irene Flat Sandal, Black  Leather, 5 | Flats">
          <a:extLst>
            <a:ext uri="{FF2B5EF4-FFF2-40B4-BE49-F238E27FC236}">
              <a16:creationId xmlns:a16="http://schemas.microsoft.com/office/drawing/2014/main" xmlns="" id="{A59EF8FA-9A3E-4384-A0CC-042117C76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flipH="1">
          <a:off x="4646332" y="2942665"/>
          <a:ext cx="830654" cy="338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  <xdr:twoCellAnchor>
    <xdr:from>
      <xdr:col>5</xdr:col>
      <xdr:colOff>98522</xdr:colOff>
      <xdr:row>9</xdr:row>
      <xdr:rowOff>216647</xdr:rowOff>
    </xdr:from>
    <xdr:to>
      <xdr:col>5</xdr:col>
      <xdr:colOff>922484</xdr:colOff>
      <xdr:row>9</xdr:row>
      <xdr:rowOff>486439</xdr:rowOff>
    </xdr:to>
    <xdr:pic>
      <xdr:nvPicPr>
        <xdr:cNvPr id="9" name="Picture 8" descr="Kenneth Cole New York Women's Nellie Braid Slide Sandals - Macy's">
          <a:extLst>
            <a:ext uri="{FF2B5EF4-FFF2-40B4-BE49-F238E27FC236}">
              <a16:creationId xmlns:a16="http://schemas.microsoft.com/office/drawing/2014/main" xmlns="" id="{2BA71736-D4B6-4A5C-B1A1-447A8268BB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4695922" y="4706097"/>
          <a:ext cx="823962" cy="2697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  <xdr:twoCellAnchor>
    <xdr:from>
      <xdr:col>5</xdr:col>
      <xdr:colOff>170299</xdr:colOff>
      <xdr:row>12</xdr:row>
      <xdr:rowOff>346860</xdr:rowOff>
    </xdr:from>
    <xdr:to>
      <xdr:col>5</xdr:col>
      <xdr:colOff>1047932</xdr:colOff>
      <xdr:row>12</xdr:row>
      <xdr:rowOff>769405</xdr:rowOff>
    </xdr:to>
    <xdr:pic>
      <xdr:nvPicPr>
        <xdr:cNvPr id="10" name="Picture 9" descr="Kenneth Cole New York Women's Nellie Braid Slide Sandals Women's Shoes In  Rose Gold Tone Multi | ModeSens">
          <a:extLst>
            <a:ext uri="{FF2B5EF4-FFF2-40B4-BE49-F238E27FC236}">
              <a16:creationId xmlns:a16="http://schemas.microsoft.com/office/drawing/2014/main" xmlns="" id="{32578C23-283A-482C-96B1-2F00C3B2C36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4767699" y="6646060"/>
          <a:ext cx="820483" cy="257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  <xdr:twoCellAnchor>
    <xdr:from>
      <xdr:col>5</xdr:col>
      <xdr:colOff>142988</xdr:colOff>
      <xdr:row>13</xdr:row>
      <xdr:rowOff>310792</xdr:rowOff>
    </xdr:from>
    <xdr:to>
      <xdr:col>5</xdr:col>
      <xdr:colOff>1087888</xdr:colOff>
      <xdr:row>13</xdr:row>
      <xdr:rowOff>768266</xdr:rowOff>
    </xdr:to>
    <xdr:pic>
      <xdr:nvPicPr>
        <xdr:cNvPr id="11" name="Picture 10" descr="Kenneth Cole New York White Braid-Strap Nellie Leather Sandal - Women |  Best Price and Reviews | Zulily">
          <a:extLst>
            <a:ext uri="{FF2B5EF4-FFF2-40B4-BE49-F238E27FC236}">
              <a16:creationId xmlns:a16="http://schemas.microsoft.com/office/drawing/2014/main" xmlns="" id="{E1C61216-117D-4B3E-AE58-DE057E24ACA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4740388" y="7213242"/>
          <a:ext cx="849650" cy="292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  <xdr:twoCellAnchor>
    <xdr:from>
      <xdr:col>5</xdr:col>
      <xdr:colOff>124954</xdr:colOff>
      <xdr:row>14</xdr:row>
      <xdr:rowOff>318141</xdr:rowOff>
    </xdr:from>
    <xdr:to>
      <xdr:col>5</xdr:col>
      <xdr:colOff>1067211</xdr:colOff>
      <xdr:row>14</xdr:row>
      <xdr:rowOff>738600</xdr:rowOff>
    </xdr:to>
    <xdr:pic>
      <xdr:nvPicPr>
        <xdr:cNvPr id="12" name="Picture 11" descr="Kenneth Cole New York Neon Yellow Braid-Strap Nellie Leather Sandal - Women  | Best Price and Reviews | Zulily">
          <a:extLst>
            <a:ext uri="{FF2B5EF4-FFF2-40B4-BE49-F238E27FC236}">
              <a16:creationId xmlns:a16="http://schemas.microsoft.com/office/drawing/2014/main" xmlns="" id="{6925B8D8-9EBE-4F9F-AAF8-0E45C4D9E1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l="-575"/>
        <a:stretch/>
      </xdr:blipFill>
      <xdr:spPr bwMode="auto">
        <a:xfrm>
          <a:off x="4722354" y="7823841"/>
          <a:ext cx="866057" cy="287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  <xdr:twoCellAnchor>
    <xdr:from>
      <xdr:col>5</xdr:col>
      <xdr:colOff>100853</xdr:colOff>
      <xdr:row>11</xdr:row>
      <xdr:rowOff>225524</xdr:rowOff>
    </xdr:from>
    <xdr:to>
      <xdr:col>5</xdr:col>
      <xdr:colOff>1088900</xdr:colOff>
      <xdr:row>11</xdr:row>
      <xdr:rowOff>706519</xdr:rowOff>
    </xdr:to>
    <xdr:pic>
      <xdr:nvPicPr>
        <xdr:cNvPr id="13" name="Picture 12" descr="Kenneth Cole Women's Nellie Braid Slide Sandals | Bloomingdale's">
          <a:extLst>
            <a:ext uri="{FF2B5EF4-FFF2-40B4-BE49-F238E27FC236}">
              <a16:creationId xmlns:a16="http://schemas.microsoft.com/office/drawing/2014/main" xmlns="" id="{31B5854A-2CEA-4F64-B500-FE813ED855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4698253" y="5921474"/>
          <a:ext cx="892797" cy="379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  <xdr:twoCellAnchor>
    <xdr:from>
      <xdr:col>5</xdr:col>
      <xdr:colOff>120053</xdr:colOff>
      <xdr:row>10</xdr:row>
      <xdr:rowOff>311833</xdr:rowOff>
    </xdr:from>
    <xdr:to>
      <xdr:col>5</xdr:col>
      <xdr:colOff>1120110</xdr:colOff>
      <xdr:row>10</xdr:row>
      <xdr:rowOff>655261</xdr:rowOff>
    </xdr:to>
    <xdr:pic>
      <xdr:nvPicPr>
        <xdr:cNvPr id="14" name="Picture 13" descr="รองเท้าส้นแบน Kenneth Cole">
          <a:extLst>
            <a:ext uri="{FF2B5EF4-FFF2-40B4-BE49-F238E27FC236}">
              <a16:creationId xmlns:a16="http://schemas.microsoft.com/office/drawing/2014/main" xmlns="" id="{C76A7167-FC51-4971-BB04-6E4A8E1D6EC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4717453" y="5404533"/>
          <a:ext cx="873057" cy="2926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  <xdr:twoCellAnchor>
    <xdr:from>
      <xdr:col>5</xdr:col>
      <xdr:colOff>64942</xdr:colOff>
      <xdr:row>16</xdr:row>
      <xdr:rowOff>101601</xdr:rowOff>
    </xdr:from>
    <xdr:to>
      <xdr:col>5</xdr:col>
      <xdr:colOff>884466</xdr:colOff>
      <xdr:row>16</xdr:row>
      <xdr:rowOff>469631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ACFFA72F-6967-4589-BC25-4FCC702243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 flipH="1">
          <a:off x="4662342" y="8763001"/>
          <a:ext cx="819524" cy="368030"/>
        </a:xfrm>
        <a:prstGeom prst="rect">
          <a:avLst/>
        </a:prstGeom>
      </xdr:spPr>
    </xdr:pic>
    <xdr:clientData fPrintsWithSheet="0"/>
  </xdr:twoCellAnchor>
  <xdr:twoCellAnchor>
    <xdr:from>
      <xdr:col>5</xdr:col>
      <xdr:colOff>71293</xdr:colOff>
      <xdr:row>15</xdr:row>
      <xdr:rowOff>135004</xdr:rowOff>
    </xdr:from>
    <xdr:to>
      <xdr:col>5</xdr:col>
      <xdr:colOff>886822</xdr:colOff>
      <xdr:row>15</xdr:row>
      <xdr:rowOff>490483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9E766031-200B-4D7D-8B53-FE0834E8CF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 flipH="1">
          <a:off x="4668693" y="8243954"/>
          <a:ext cx="815529" cy="355479"/>
        </a:xfrm>
        <a:prstGeom prst="rect">
          <a:avLst/>
        </a:prstGeom>
      </xdr:spPr>
    </xdr:pic>
    <xdr:clientData fPrintsWithSheet="0"/>
  </xdr:twoCellAnchor>
  <xdr:twoCellAnchor>
    <xdr:from>
      <xdr:col>5</xdr:col>
      <xdr:colOff>25401</xdr:colOff>
      <xdr:row>17</xdr:row>
      <xdr:rowOff>93673</xdr:rowOff>
    </xdr:from>
    <xdr:to>
      <xdr:col>5</xdr:col>
      <xdr:colOff>951090</xdr:colOff>
      <xdr:row>17</xdr:row>
      <xdr:rowOff>521607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E64D138C-90AC-4E53-BF95-71616E77F9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622801" y="9307523"/>
          <a:ext cx="925689" cy="275534"/>
        </a:xfrm>
        <a:prstGeom prst="rect">
          <a:avLst/>
        </a:prstGeom>
      </xdr:spPr>
    </xdr:pic>
    <xdr:clientData fPrintsWithSheet="0"/>
  </xdr:twoCellAnchor>
  <xdr:twoCellAnchor>
    <xdr:from>
      <xdr:col>5</xdr:col>
      <xdr:colOff>25401</xdr:colOff>
      <xdr:row>18</xdr:row>
      <xdr:rowOff>64407</xdr:rowOff>
    </xdr:from>
    <xdr:to>
      <xdr:col>5</xdr:col>
      <xdr:colOff>950221</xdr:colOff>
      <xdr:row>18</xdr:row>
      <xdr:rowOff>505595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BE0B0077-62A5-4EAB-9AA4-22CFCA5C59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622801" y="9646557"/>
          <a:ext cx="924820" cy="301488"/>
        </a:xfrm>
        <a:prstGeom prst="rect">
          <a:avLst/>
        </a:prstGeom>
      </xdr:spPr>
    </xdr:pic>
    <xdr:clientData fPrintsWithSheet="0"/>
  </xdr:twoCellAnchor>
  <xdr:twoCellAnchor>
    <xdr:from>
      <xdr:col>5</xdr:col>
      <xdr:colOff>52064</xdr:colOff>
      <xdr:row>21</xdr:row>
      <xdr:rowOff>187265</xdr:rowOff>
    </xdr:from>
    <xdr:to>
      <xdr:col>5</xdr:col>
      <xdr:colOff>1168718</xdr:colOff>
      <xdr:row>21</xdr:row>
      <xdr:rowOff>638945</xdr:rowOff>
    </xdr:to>
    <xdr:pic>
      <xdr:nvPicPr>
        <xdr:cNvPr id="19" name="Picture 18" descr="Kenneth-Cole-รุ่น-Beckett-Flat-รองเท้าส้นแบน-ผู้หญิง-สี-BLACK-RWS5-264AM">
          <a:extLst>
            <a:ext uri="{FF2B5EF4-FFF2-40B4-BE49-F238E27FC236}">
              <a16:creationId xmlns:a16="http://schemas.microsoft.com/office/drawing/2014/main" xmlns="" id="{38098142-0673-48A7-B989-4A3E4171E7E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4649464" y="10874315"/>
          <a:ext cx="938854" cy="178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  <xdr:twoCellAnchor>
    <xdr:from>
      <xdr:col>5</xdr:col>
      <xdr:colOff>73599</xdr:colOff>
      <xdr:row>20</xdr:row>
      <xdr:rowOff>125422</xdr:rowOff>
    </xdr:from>
    <xdr:to>
      <xdr:col>6</xdr:col>
      <xdr:colOff>27574</xdr:colOff>
      <xdr:row>20</xdr:row>
      <xdr:rowOff>597531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D844BF37-6937-4ACF-9638-CB3839D39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0999" y="10444172"/>
          <a:ext cx="944575" cy="243509"/>
        </a:xfrm>
        <a:prstGeom prst="rect">
          <a:avLst/>
        </a:prstGeom>
      </xdr:spPr>
    </xdr:pic>
    <xdr:clientData fPrintsWithSheet="0"/>
  </xdr:twoCellAnchor>
  <xdr:twoCellAnchor>
    <xdr:from>
      <xdr:col>5</xdr:col>
      <xdr:colOff>150479</xdr:colOff>
      <xdr:row>19</xdr:row>
      <xdr:rowOff>41621</xdr:rowOff>
    </xdr:from>
    <xdr:to>
      <xdr:col>5</xdr:col>
      <xdr:colOff>1115144</xdr:colOff>
      <xdr:row>19</xdr:row>
      <xdr:rowOff>758798</xdr:rowOff>
    </xdr:to>
    <xdr:pic>
      <xdr:nvPicPr>
        <xdr:cNvPr id="21" name="Picture 3">
          <a:extLst>
            <a:ext uri="{FF2B5EF4-FFF2-40B4-BE49-F238E27FC236}">
              <a16:creationId xmlns:a16="http://schemas.microsoft.com/office/drawing/2014/main" xmlns="" id="{2315CD8A-09D5-4817-997F-D340034D24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 flipH="1">
          <a:off x="4747879" y="9992071"/>
          <a:ext cx="837665" cy="329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5</xdr:col>
      <xdr:colOff>134890</xdr:colOff>
      <xdr:row>22</xdr:row>
      <xdr:rowOff>183401</xdr:rowOff>
    </xdr:from>
    <xdr:to>
      <xdr:col>5</xdr:col>
      <xdr:colOff>1146257</xdr:colOff>
      <xdr:row>22</xdr:row>
      <xdr:rowOff>577662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xmlns="" id="{E5B43DAE-F494-4A41-AFEB-FF593A4F5E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32290" y="11238751"/>
          <a:ext cx="852617" cy="184711"/>
        </a:xfrm>
        <a:prstGeom prst="rect">
          <a:avLst/>
        </a:prstGeom>
      </xdr:spPr>
    </xdr:pic>
    <xdr:clientData fPrintsWithSheet="0"/>
  </xdr:twoCellAnchor>
  <xdr:twoCellAnchor>
    <xdr:from>
      <xdr:col>5</xdr:col>
      <xdr:colOff>81644</xdr:colOff>
      <xdr:row>24</xdr:row>
      <xdr:rowOff>198503</xdr:rowOff>
    </xdr:from>
    <xdr:to>
      <xdr:col>5</xdr:col>
      <xdr:colOff>1167974</xdr:colOff>
      <xdr:row>24</xdr:row>
      <xdr:rowOff>635532</xdr:rowOff>
    </xdr:to>
    <xdr:pic>
      <xdr:nvPicPr>
        <xdr:cNvPr id="24" name="Picture 23" descr="Kenneth Cole Slip On By Reaction Womens Flat Black Size 7.5 M | eBay">
          <a:extLst>
            <a:ext uri="{FF2B5EF4-FFF2-40B4-BE49-F238E27FC236}">
              <a16:creationId xmlns:a16="http://schemas.microsoft.com/office/drawing/2014/main" xmlns="" id="{4E94B563-42A2-4B49-9D9D-FDD38714EE6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 flipH="1">
          <a:off x="4679044" y="12358753"/>
          <a:ext cx="908530" cy="1703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  <xdr:twoCellAnchor>
    <xdr:from>
      <xdr:col>5</xdr:col>
      <xdr:colOff>139273</xdr:colOff>
      <xdr:row>25</xdr:row>
      <xdr:rowOff>198505</xdr:rowOff>
    </xdr:from>
    <xdr:to>
      <xdr:col>5</xdr:col>
      <xdr:colOff>1167228</xdr:colOff>
      <xdr:row>25</xdr:row>
      <xdr:rowOff>640235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xmlns="" id="{76D007A0-F4C6-4F53-BD8A-FD8CEC81C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736673" y="12727055"/>
          <a:ext cx="850155" cy="1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5</xdr:col>
      <xdr:colOff>45862</xdr:colOff>
      <xdr:row>26</xdr:row>
      <xdr:rowOff>200645</xdr:rowOff>
    </xdr:from>
    <xdr:to>
      <xdr:col>5</xdr:col>
      <xdr:colOff>917278</xdr:colOff>
      <xdr:row>26</xdr:row>
      <xdr:rowOff>751651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xmlns="" id="{EC8681D3-9386-4307-A605-F94F3C6605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857751" y="20083201"/>
          <a:ext cx="871416" cy="551006"/>
        </a:xfrm>
        <a:prstGeom prst="rect">
          <a:avLst/>
        </a:prstGeom>
      </xdr:spPr>
    </xdr:pic>
    <xdr:clientData fPrintsWithSheet="0"/>
  </xdr:twoCellAnchor>
  <xdr:twoCellAnchor>
    <xdr:from>
      <xdr:col>5</xdr:col>
      <xdr:colOff>169601</xdr:colOff>
      <xdr:row>28</xdr:row>
      <xdr:rowOff>78144</xdr:rowOff>
    </xdr:from>
    <xdr:to>
      <xdr:col>5</xdr:col>
      <xdr:colOff>889031</xdr:colOff>
      <xdr:row>28</xdr:row>
      <xdr:rowOff>756363</xdr:rowOff>
    </xdr:to>
    <xdr:pic>
      <xdr:nvPicPr>
        <xdr:cNvPr id="27" name="Picture 26" descr="https://m.media-amazon.com/images/I/71uUoVkDgzL._AC_SX500_.jpg">
          <a:extLst>
            <a:ext uri="{FF2B5EF4-FFF2-40B4-BE49-F238E27FC236}">
              <a16:creationId xmlns:a16="http://schemas.microsoft.com/office/drawing/2014/main" xmlns="" id="{0DA8D5C3-3905-4259-BE2E-CFAB5DCED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981490" y="21865700"/>
          <a:ext cx="719430" cy="6782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  <xdr:twoCellAnchor>
    <xdr:from>
      <xdr:col>5</xdr:col>
      <xdr:colOff>109867</xdr:colOff>
      <xdr:row>29</xdr:row>
      <xdr:rowOff>21168</xdr:rowOff>
    </xdr:from>
    <xdr:to>
      <xdr:col>5</xdr:col>
      <xdr:colOff>931333</xdr:colOff>
      <xdr:row>29</xdr:row>
      <xdr:rowOff>350015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xmlns="" id="{D726B432-245D-4F49-8DB0-0630C675E9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921756" y="14343946"/>
          <a:ext cx="821466" cy="328847"/>
        </a:xfrm>
        <a:prstGeom prst="rect">
          <a:avLst/>
        </a:prstGeom>
      </xdr:spPr>
    </xdr:pic>
    <xdr:clientData fPrintsWithSheet="0"/>
  </xdr:twoCellAnchor>
  <xdr:twoCellAnchor>
    <xdr:from>
      <xdr:col>5</xdr:col>
      <xdr:colOff>46366</xdr:colOff>
      <xdr:row>31</xdr:row>
      <xdr:rowOff>169036</xdr:rowOff>
    </xdr:from>
    <xdr:to>
      <xdr:col>5</xdr:col>
      <xdr:colOff>960124</xdr:colOff>
      <xdr:row>31</xdr:row>
      <xdr:rowOff>650889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xmlns="" id="{4F3FE3DB-7A2B-44EA-AA3B-D755305AE3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858255" y="23861592"/>
          <a:ext cx="913758" cy="481853"/>
        </a:xfrm>
        <a:prstGeom prst="rect">
          <a:avLst/>
        </a:prstGeom>
      </xdr:spPr>
    </xdr:pic>
    <xdr:clientData fPrintsWithSheet="0"/>
  </xdr:twoCellAnchor>
  <xdr:twoCellAnchor>
    <xdr:from>
      <xdr:col>4</xdr:col>
      <xdr:colOff>907144</xdr:colOff>
      <xdr:row>32</xdr:row>
      <xdr:rowOff>157830</xdr:rowOff>
    </xdr:from>
    <xdr:to>
      <xdr:col>5</xdr:col>
      <xdr:colOff>909790</xdr:colOff>
      <xdr:row>32</xdr:row>
      <xdr:rowOff>695712</xdr:rowOff>
    </xdr:to>
    <xdr:pic>
      <xdr:nvPicPr>
        <xdr:cNvPr id="30" name="Picture 11">
          <a:extLst>
            <a:ext uri="{FF2B5EF4-FFF2-40B4-BE49-F238E27FC236}">
              <a16:creationId xmlns:a16="http://schemas.microsoft.com/office/drawing/2014/main" xmlns="" id="{F9A1E1AB-AFA5-43EA-83D3-2BD07F855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flipH="1">
          <a:off x="4808866" y="24802886"/>
          <a:ext cx="912813" cy="537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5</xdr:col>
      <xdr:colOff>64837</xdr:colOff>
      <xdr:row>33</xdr:row>
      <xdr:rowOff>168115</xdr:rowOff>
    </xdr:from>
    <xdr:to>
      <xdr:col>5</xdr:col>
      <xdr:colOff>1130373</xdr:colOff>
      <xdr:row>33</xdr:row>
      <xdr:rowOff>645112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xmlns="" id="{C548FF6C-64CC-4947-9DB4-3CDBD90B1E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62237" y="16011365"/>
          <a:ext cx="925836" cy="197597"/>
        </a:xfrm>
        <a:prstGeom prst="rect">
          <a:avLst/>
        </a:prstGeom>
      </xdr:spPr>
    </xdr:pic>
    <xdr:clientData fPrintsWithSheet="0"/>
  </xdr:twoCellAnchor>
  <xdr:twoCellAnchor>
    <xdr:from>
      <xdr:col>5</xdr:col>
      <xdr:colOff>139274</xdr:colOff>
      <xdr:row>34</xdr:row>
      <xdr:rowOff>41620</xdr:rowOff>
    </xdr:from>
    <xdr:to>
      <xdr:col>5</xdr:col>
      <xdr:colOff>1146796</xdr:colOff>
      <xdr:row>34</xdr:row>
      <xdr:rowOff>747592</xdr:rowOff>
    </xdr:to>
    <xdr:pic>
      <xdr:nvPicPr>
        <xdr:cNvPr id="32" name="Picture 20">
          <a:extLst>
            <a:ext uri="{FF2B5EF4-FFF2-40B4-BE49-F238E27FC236}">
              <a16:creationId xmlns:a16="http://schemas.microsoft.com/office/drawing/2014/main" xmlns="" id="{30AD1036-A4C7-479E-964F-6CED7A7AA9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736674" y="16253170"/>
          <a:ext cx="848772" cy="32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5</xdr:col>
      <xdr:colOff>161687</xdr:colOff>
      <xdr:row>35</xdr:row>
      <xdr:rowOff>108857</xdr:rowOff>
    </xdr:from>
    <xdr:to>
      <xdr:col>5</xdr:col>
      <xdr:colOff>1101422</xdr:colOff>
      <xdr:row>35</xdr:row>
      <xdr:rowOff>736387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xmlns="" id="{1FAED3A3-7334-4C03-BF36-EF5970D25C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759087" y="16688707"/>
          <a:ext cx="831785" cy="259230"/>
        </a:xfrm>
        <a:prstGeom prst="rect">
          <a:avLst/>
        </a:prstGeom>
      </xdr:spPr>
    </xdr:pic>
    <xdr:clientData fPrintsWithSheet="0"/>
  </xdr:twoCellAnchor>
  <xdr:twoCellAnchor>
    <xdr:from>
      <xdr:col>5</xdr:col>
      <xdr:colOff>150480</xdr:colOff>
      <xdr:row>36</xdr:row>
      <xdr:rowOff>64033</xdr:rowOff>
    </xdr:from>
    <xdr:to>
      <xdr:col>5</xdr:col>
      <xdr:colOff>1043438</xdr:colOff>
      <xdr:row>36</xdr:row>
      <xdr:rowOff>702768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xmlns="" id="{27090EE6-A32B-474F-BE65-D6B9828E82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47880" y="17012183"/>
          <a:ext cx="842158" cy="302185"/>
        </a:xfrm>
        <a:prstGeom prst="rect">
          <a:avLst/>
        </a:prstGeom>
      </xdr:spPr>
    </xdr:pic>
    <xdr:clientData fPrintsWithSheet="0"/>
  </xdr:twoCellAnchor>
  <xdr:twoCellAnchor>
    <xdr:from>
      <xdr:col>5</xdr:col>
      <xdr:colOff>318569</xdr:colOff>
      <xdr:row>37</xdr:row>
      <xdr:rowOff>41621</xdr:rowOff>
    </xdr:from>
    <xdr:to>
      <xdr:col>5</xdr:col>
      <xdr:colOff>838068</xdr:colOff>
      <xdr:row>37</xdr:row>
      <xdr:rowOff>781208</xdr:rowOff>
    </xdr:to>
    <xdr:pic>
      <xdr:nvPicPr>
        <xdr:cNvPr id="35" name="Picture 34" descr="Kenneth Cole Womens Jaxon Black Fashion Boots Size 9.5 (4750084)  193569576557 | eBay">
          <a:extLst>
            <a:ext uri="{FF2B5EF4-FFF2-40B4-BE49-F238E27FC236}">
              <a16:creationId xmlns:a16="http://schemas.microsoft.com/office/drawing/2014/main" xmlns="" id="{3BEB28B7-DC67-465E-9A2C-05B3B6DBC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915969" y="17358071"/>
          <a:ext cx="519499" cy="326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  <xdr:twoCellAnchor>
    <xdr:from>
      <xdr:col>5</xdr:col>
      <xdr:colOff>364885</xdr:colOff>
      <xdr:row>38</xdr:row>
      <xdr:rowOff>53202</xdr:rowOff>
    </xdr:from>
    <xdr:to>
      <xdr:col>5</xdr:col>
      <xdr:colOff>858181</xdr:colOff>
      <xdr:row>38</xdr:row>
      <xdr:rowOff>826033</xdr:rowOff>
    </xdr:to>
    <xdr:pic>
      <xdr:nvPicPr>
        <xdr:cNvPr id="36" name="Picture 35" descr="KENNETH COLE รองเท้าบู้ทผู้หญิง รุ่น “JAXON BOOT” สีน้ำตาล | Central.co.th">
          <a:extLst>
            <a:ext uri="{FF2B5EF4-FFF2-40B4-BE49-F238E27FC236}">
              <a16:creationId xmlns:a16="http://schemas.microsoft.com/office/drawing/2014/main" xmlns="" id="{F45DA818-8A1C-4CC1-8F61-EB12F2007C7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4962285" y="17737952"/>
          <a:ext cx="493296" cy="31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  <xdr:twoCellAnchor>
    <xdr:from>
      <xdr:col>5</xdr:col>
      <xdr:colOff>81644</xdr:colOff>
      <xdr:row>39</xdr:row>
      <xdr:rowOff>198504</xdr:rowOff>
    </xdr:from>
    <xdr:to>
      <xdr:col>5</xdr:col>
      <xdr:colOff>1156290</xdr:colOff>
      <xdr:row>39</xdr:row>
      <xdr:rowOff>568299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xmlns="" id="{5B1DBDC3-7FEF-4A3B-AF88-4ECCC0CA55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679044" y="18251554"/>
          <a:ext cx="909546" cy="172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5</xdr:col>
      <xdr:colOff>116863</xdr:colOff>
      <xdr:row>40</xdr:row>
      <xdr:rowOff>142475</xdr:rowOff>
    </xdr:from>
    <xdr:to>
      <xdr:col>5</xdr:col>
      <xdr:colOff>1169741</xdr:colOff>
      <xdr:row>40</xdr:row>
      <xdr:rowOff>635533</xdr:rowOff>
    </xdr:to>
    <xdr:pic>
      <xdr:nvPicPr>
        <xdr:cNvPr id="38" name="Picture 37" descr="A picture containing indoor, sitting, table, pair&#10;&#10;Description automatically generated">
          <a:extLst>
            <a:ext uri="{FF2B5EF4-FFF2-40B4-BE49-F238E27FC236}">
              <a16:creationId xmlns:a16="http://schemas.microsoft.com/office/drawing/2014/main" xmlns="" id="{B23AAC77-27E1-4994-97A9-A52EA8831B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14263" y="18563825"/>
          <a:ext cx="875078" cy="493058"/>
        </a:xfrm>
        <a:prstGeom prst="rect">
          <a:avLst/>
        </a:prstGeom>
      </xdr:spPr>
    </xdr:pic>
    <xdr:clientData fPrintsWithSheet="0"/>
  </xdr:twoCellAnchor>
  <xdr:twoCellAnchor>
    <xdr:from>
      <xdr:col>5</xdr:col>
      <xdr:colOff>81644</xdr:colOff>
      <xdr:row>41</xdr:row>
      <xdr:rowOff>164886</xdr:rowOff>
    </xdr:from>
    <xdr:to>
      <xdr:col>5</xdr:col>
      <xdr:colOff>1167074</xdr:colOff>
      <xdr:row>41</xdr:row>
      <xdr:rowOff>669151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xmlns="" id="{2B154918-5F12-452E-B0EA-4CF9755214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679044" y="19875286"/>
          <a:ext cx="907630" cy="389965"/>
        </a:xfrm>
        <a:prstGeom prst="rect">
          <a:avLst/>
        </a:prstGeom>
      </xdr:spPr>
    </xdr:pic>
    <xdr:clientData fPrintsWithSheet="0"/>
  </xdr:twoCellAnchor>
  <xdr:twoCellAnchor>
    <xdr:from>
      <xdr:col>5</xdr:col>
      <xdr:colOff>150480</xdr:colOff>
      <xdr:row>42</xdr:row>
      <xdr:rowOff>154673</xdr:rowOff>
    </xdr:from>
    <xdr:to>
      <xdr:col>5</xdr:col>
      <xdr:colOff>1055688</xdr:colOff>
      <xdr:row>42</xdr:row>
      <xdr:rowOff>704169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xmlns="" id="{ACF39652-0F20-40A6-88F5-AD5836E8E3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747880" y="20417523"/>
          <a:ext cx="841708" cy="549496"/>
        </a:xfrm>
        <a:prstGeom prst="rect">
          <a:avLst/>
        </a:prstGeom>
      </xdr:spPr>
    </xdr:pic>
    <xdr:clientData fPrintsWithSheet="0"/>
  </xdr:twoCellAnchor>
  <xdr:twoCellAnchor>
    <xdr:from>
      <xdr:col>5</xdr:col>
      <xdr:colOff>24494</xdr:colOff>
      <xdr:row>43</xdr:row>
      <xdr:rowOff>171983</xdr:rowOff>
    </xdr:from>
    <xdr:to>
      <xdr:col>5</xdr:col>
      <xdr:colOff>963568</xdr:colOff>
      <xdr:row>43</xdr:row>
      <xdr:rowOff>468566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xmlns="" id="{51191F21-2999-4DA5-9E48-AE5C5B1C1A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621894" y="21539733"/>
          <a:ext cx="939074" cy="194983"/>
        </a:xfrm>
        <a:prstGeom prst="rect">
          <a:avLst/>
        </a:prstGeom>
      </xdr:spPr>
    </xdr:pic>
    <xdr:clientData fPrintsWithSheet="0"/>
  </xdr:twoCellAnchor>
  <xdr:twoCellAnchor>
    <xdr:from>
      <xdr:col>5</xdr:col>
      <xdr:colOff>24494</xdr:colOff>
      <xdr:row>44</xdr:row>
      <xdr:rowOff>208216</xdr:rowOff>
    </xdr:from>
    <xdr:to>
      <xdr:col>5</xdr:col>
      <xdr:colOff>963823</xdr:colOff>
      <xdr:row>44</xdr:row>
      <xdr:rowOff>600422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xmlns="" id="{101CBB91-3EBA-4595-8B39-DA6DB31278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621894" y="21944266"/>
          <a:ext cx="939329" cy="157256"/>
        </a:xfrm>
        <a:prstGeom prst="rect">
          <a:avLst/>
        </a:prstGeom>
      </xdr:spPr>
    </xdr:pic>
    <xdr:clientData fPrintsWithSheet="0"/>
  </xdr:twoCellAnchor>
  <xdr:twoCellAnchor>
    <xdr:from>
      <xdr:col>5</xdr:col>
      <xdr:colOff>81644</xdr:colOff>
      <xdr:row>45</xdr:row>
      <xdr:rowOff>176091</xdr:rowOff>
    </xdr:from>
    <xdr:to>
      <xdr:col>6</xdr:col>
      <xdr:colOff>27488</xdr:colOff>
      <xdr:row>45</xdr:row>
      <xdr:rowOff>568296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xmlns="" id="{6A4BD2EE-DD47-458A-9AC5-647C65434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9044" y="22832891"/>
          <a:ext cx="936444" cy="392205"/>
        </a:xfrm>
        <a:prstGeom prst="rect">
          <a:avLst/>
        </a:prstGeom>
      </xdr:spPr>
    </xdr:pic>
    <xdr:clientData fPrintsWithSheet="0"/>
  </xdr:twoCellAnchor>
  <xdr:twoCellAnchor>
    <xdr:from>
      <xdr:col>5</xdr:col>
      <xdr:colOff>139274</xdr:colOff>
      <xdr:row>46</xdr:row>
      <xdr:rowOff>265738</xdr:rowOff>
    </xdr:from>
    <xdr:to>
      <xdr:col>5</xdr:col>
      <xdr:colOff>1134138</xdr:colOff>
      <xdr:row>46</xdr:row>
      <xdr:rowOff>557091</xdr:rowOff>
    </xdr:to>
    <xdr:pic>
      <xdr:nvPicPr>
        <xdr:cNvPr id="147" name="Picture 18" descr="A picture containing footwear&#10;&#10;Description automatically generated">
          <a:extLst>
            <a:ext uri="{FF2B5EF4-FFF2-40B4-BE49-F238E27FC236}">
              <a16:creationId xmlns:a16="http://schemas.microsoft.com/office/drawing/2014/main" xmlns="" id="{9F530373-A31F-4720-B9DF-ADECC4A88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736674" y="23659138"/>
          <a:ext cx="848814" cy="291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5</xdr:col>
      <xdr:colOff>81644</xdr:colOff>
      <xdr:row>47</xdr:row>
      <xdr:rowOff>209710</xdr:rowOff>
    </xdr:from>
    <xdr:to>
      <xdr:col>5</xdr:col>
      <xdr:colOff>1071563</xdr:colOff>
      <xdr:row>47</xdr:row>
      <xdr:rowOff>554014</xdr:rowOff>
    </xdr:to>
    <xdr:pic>
      <xdr:nvPicPr>
        <xdr:cNvPr id="148" name="Picture 53">
          <a:extLst>
            <a:ext uri="{FF2B5EF4-FFF2-40B4-BE49-F238E27FC236}">
              <a16:creationId xmlns:a16="http://schemas.microsoft.com/office/drawing/2014/main" xmlns="" id="{E38D478E-FDEC-4E76-831F-9AC0DD2BD4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679044" y="24339710"/>
          <a:ext cx="907369" cy="344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5</xdr:col>
      <xdr:colOff>72039</xdr:colOff>
      <xdr:row>48</xdr:row>
      <xdr:rowOff>170115</xdr:rowOff>
    </xdr:from>
    <xdr:to>
      <xdr:col>5</xdr:col>
      <xdr:colOff>1139560</xdr:colOff>
      <xdr:row>48</xdr:row>
      <xdr:rowOff>563562</xdr:rowOff>
    </xdr:to>
    <xdr:pic>
      <xdr:nvPicPr>
        <xdr:cNvPr id="149" name="Picture 54">
          <a:extLst>
            <a:ext uri="{FF2B5EF4-FFF2-40B4-BE49-F238E27FC236}">
              <a16:creationId xmlns:a16="http://schemas.microsoft.com/office/drawing/2014/main" xmlns="" id="{ECD50E20-9B65-4B4E-BC81-B4AEC793DC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669439" y="25036715"/>
          <a:ext cx="921471" cy="393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5</xdr:col>
      <xdr:colOff>150481</xdr:colOff>
      <xdr:row>49</xdr:row>
      <xdr:rowOff>97651</xdr:rowOff>
    </xdr:from>
    <xdr:to>
      <xdr:col>5</xdr:col>
      <xdr:colOff>1100176</xdr:colOff>
      <xdr:row>49</xdr:row>
      <xdr:rowOff>657945</xdr:rowOff>
    </xdr:to>
    <xdr:pic>
      <xdr:nvPicPr>
        <xdr:cNvPr id="150" name="Picture 149" descr="Riley 70 Sling Heel with Rebound | Kenneth Cole">
          <a:extLst>
            <a:ext uri="{FF2B5EF4-FFF2-40B4-BE49-F238E27FC236}">
              <a16:creationId xmlns:a16="http://schemas.microsoft.com/office/drawing/2014/main" xmlns="" id="{A3527FA0-967A-4E1F-A69F-E4005C53E8D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4747881" y="25700851"/>
          <a:ext cx="841745" cy="268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  <xdr:twoCellAnchor>
    <xdr:from>
      <xdr:col>5</xdr:col>
      <xdr:colOff>116862</xdr:colOff>
      <xdr:row>50</xdr:row>
      <xdr:rowOff>41620</xdr:rowOff>
    </xdr:from>
    <xdr:to>
      <xdr:col>5</xdr:col>
      <xdr:colOff>1081273</xdr:colOff>
      <xdr:row>50</xdr:row>
      <xdr:rowOff>590709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xmlns="" id="{C14AF7F6-A7A3-4659-AC8C-6FB78C496F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714262" y="26013120"/>
          <a:ext cx="875511" cy="549089"/>
        </a:xfrm>
        <a:prstGeom prst="rect">
          <a:avLst/>
        </a:prstGeom>
      </xdr:spPr>
    </xdr:pic>
    <xdr:clientData fPrintsWithSheet="0"/>
  </xdr:twoCellAnchor>
  <xdr:twoCellAnchor>
    <xdr:from>
      <xdr:col>5</xdr:col>
      <xdr:colOff>128068</xdr:colOff>
      <xdr:row>51</xdr:row>
      <xdr:rowOff>131268</xdr:rowOff>
    </xdr:from>
    <xdr:to>
      <xdr:col>5</xdr:col>
      <xdr:colOff>1104229</xdr:colOff>
      <xdr:row>51</xdr:row>
      <xdr:rowOff>680357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xmlns="" id="{BE658809-A753-430B-B3A0-139880A9B82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725468" y="26839368"/>
          <a:ext cx="861861" cy="549089"/>
        </a:xfrm>
        <a:prstGeom prst="rect">
          <a:avLst/>
        </a:prstGeom>
      </xdr:spPr>
    </xdr:pic>
    <xdr:clientData fPrintsWithSheet="0"/>
  </xdr:twoCellAnchor>
  <xdr:twoCellAnchor>
    <xdr:from>
      <xdr:col>5</xdr:col>
      <xdr:colOff>66061</xdr:colOff>
      <xdr:row>52</xdr:row>
      <xdr:rowOff>90926</xdr:rowOff>
    </xdr:from>
    <xdr:to>
      <xdr:col>5</xdr:col>
      <xdr:colOff>968296</xdr:colOff>
      <xdr:row>52</xdr:row>
      <xdr:rowOff>752075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xmlns="" id="{053F895B-B8CF-4D1D-BE46-55D343D020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663461" y="27535626"/>
          <a:ext cx="902235" cy="280149"/>
        </a:xfrm>
        <a:prstGeom prst="rect">
          <a:avLst/>
        </a:prstGeom>
      </xdr:spPr>
    </xdr:pic>
    <xdr:clientData fPrintsWithSheet="0"/>
  </xdr:twoCellAnchor>
  <xdr:twoCellAnchor>
    <xdr:from>
      <xdr:col>5</xdr:col>
      <xdr:colOff>177374</xdr:colOff>
      <xdr:row>54</xdr:row>
      <xdr:rowOff>120063</xdr:rowOff>
    </xdr:from>
    <xdr:to>
      <xdr:col>5</xdr:col>
      <xdr:colOff>1131535</xdr:colOff>
      <xdr:row>54</xdr:row>
      <xdr:rowOff>680357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xmlns="" id="{085AEE04-E308-410F-B10C-3D1B93BF817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774774" y="28485513"/>
          <a:ext cx="814461" cy="433294"/>
        </a:xfrm>
        <a:prstGeom prst="rect">
          <a:avLst/>
        </a:prstGeom>
      </xdr:spPr>
    </xdr:pic>
    <xdr:clientData fPrintsWithSheet="0"/>
  </xdr:twoCellAnchor>
  <xdr:twoCellAnchor>
    <xdr:from>
      <xdr:col>5</xdr:col>
      <xdr:colOff>60834</xdr:colOff>
      <xdr:row>53</xdr:row>
      <xdr:rowOff>75612</xdr:rowOff>
    </xdr:from>
    <xdr:to>
      <xdr:col>6</xdr:col>
      <xdr:colOff>28518</xdr:colOff>
      <xdr:row>53</xdr:row>
      <xdr:rowOff>691561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xmlns="" id="{034F1072-5245-4952-8F91-DAA73A5A92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658234" y="27888612"/>
          <a:ext cx="958284" cy="476249"/>
        </a:xfrm>
        <a:prstGeom prst="rect">
          <a:avLst/>
        </a:prstGeom>
      </xdr:spPr>
    </xdr:pic>
    <xdr:clientData fPrintsWithSheet="0"/>
  </xdr:twoCellAnchor>
  <xdr:twoCellAnchor>
    <xdr:from>
      <xdr:col>5</xdr:col>
      <xdr:colOff>116862</xdr:colOff>
      <xdr:row>56</xdr:row>
      <xdr:rowOff>108856</xdr:rowOff>
    </xdr:from>
    <xdr:to>
      <xdr:col>5</xdr:col>
      <xdr:colOff>1125391</xdr:colOff>
      <xdr:row>56</xdr:row>
      <xdr:rowOff>669150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xmlns="" id="{34FCF874-9BE9-46D3-A510-F727D8C278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714262" y="29579206"/>
          <a:ext cx="875179" cy="445994"/>
        </a:xfrm>
        <a:prstGeom prst="rect">
          <a:avLst/>
        </a:prstGeom>
      </xdr:spPr>
    </xdr:pic>
    <xdr:clientData fPrintsWithSheet="0"/>
  </xdr:twoCellAnchor>
  <xdr:twoCellAnchor>
    <xdr:from>
      <xdr:col>5</xdr:col>
      <xdr:colOff>116862</xdr:colOff>
      <xdr:row>55</xdr:row>
      <xdr:rowOff>142475</xdr:rowOff>
    </xdr:from>
    <xdr:to>
      <xdr:col>5</xdr:col>
      <xdr:colOff>1141399</xdr:colOff>
      <xdr:row>55</xdr:row>
      <xdr:rowOff>680357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xmlns="" id="{986E0AC7-517C-4D91-A5F2-B2794292C5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714262" y="29060375"/>
          <a:ext cx="872137" cy="410882"/>
        </a:xfrm>
        <a:prstGeom prst="rect">
          <a:avLst/>
        </a:prstGeom>
      </xdr:spPr>
    </xdr:pic>
    <xdr:clientData fPrintsWithSheet="0"/>
  </xdr:twoCellAnchor>
  <xdr:twoCellAnchor>
    <xdr:from>
      <xdr:col>5</xdr:col>
      <xdr:colOff>139275</xdr:colOff>
      <xdr:row>57</xdr:row>
      <xdr:rowOff>176092</xdr:rowOff>
    </xdr:from>
    <xdr:to>
      <xdr:col>5</xdr:col>
      <xdr:colOff>1142579</xdr:colOff>
      <xdr:row>57</xdr:row>
      <xdr:rowOff>713973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xmlns="" id="{45A6DED3-B5B6-4DEE-8C7B-86D708936D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736675" y="30198892"/>
          <a:ext cx="850904" cy="379131"/>
        </a:xfrm>
        <a:prstGeom prst="rect">
          <a:avLst/>
        </a:prstGeom>
      </xdr:spPr>
    </xdr:pic>
    <xdr:clientData fPrintsWithSheet="0"/>
  </xdr:twoCellAnchor>
  <xdr:twoCellAnchor>
    <xdr:from>
      <xdr:col>5</xdr:col>
      <xdr:colOff>95251</xdr:colOff>
      <xdr:row>58</xdr:row>
      <xdr:rowOff>209708</xdr:rowOff>
    </xdr:from>
    <xdr:to>
      <xdr:col>5</xdr:col>
      <xdr:colOff>1167831</xdr:colOff>
      <xdr:row>58</xdr:row>
      <xdr:rowOff>635531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xmlns="" id="{4B0122B4-4084-4F52-986F-978B62F743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92651" y="30784958"/>
          <a:ext cx="894780" cy="159123"/>
        </a:xfrm>
        <a:prstGeom prst="rect">
          <a:avLst/>
        </a:prstGeom>
      </xdr:spPr>
    </xdr:pic>
    <xdr:clientData fPrintsWithSheet="0"/>
  </xdr:twoCellAnchor>
  <xdr:twoCellAnchor>
    <xdr:from>
      <xdr:col>5</xdr:col>
      <xdr:colOff>81644</xdr:colOff>
      <xdr:row>59</xdr:row>
      <xdr:rowOff>153680</xdr:rowOff>
    </xdr:from>
    <xdr:to>
      <xdr:col>6</xdr:col>
      <xdr:colOff>30244</xdr:colOff>
      <xdr:row>59</xdr:row>
      <xdr:rowOff>601915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xmlns="" id="{A7CAD693-3208-408F-9D96-1304EE6CB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9044" y="31097230"/>
          <a:ext cx="939200" cy="213285"/>
        </a:xfrm>
        <a:prstGeom prst="rect">
          <a:avLst/>
        </a:prstGeom>
      </xdr:spPr>
    </xdr:pic>
    <xdr:clientData fPrintsWithSheet="0"/>
  </xdr:twoCellAnchor>
  <xdr:twoCellAnchor>
    <xdr:from>
      <xdr:col>5</xdr:col>
      <xdr:colOff>135166</xdr:colOff>
      <xdr:row>60</xdr:row>
      <xdr:rowOff>36018</xdr:rowOff>
    </xdr:from>
    <xdr:to>
      <xdr:col>5</xdr:col>
      <xdr:colOff>908896</xdr:colOff>
      <xdr:row>60</xdr:row>
      <xdr:rowOff>459601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xmlns="" id="{B6048B6D-7858-478A-BD39-88BBBD618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32566" y="31347868"/>
          <a:ext cx="773730" cy="334683"/>
        </a:xfrm>
        <a:prstGeom prst="rect">
          <a:avLst/>
        </a:prstGeom>
      </xdr:spPr>
    </xdr:pic>
    <xdr:clientData fPrintsWithSheet="0"/>
  </xdr:twoCellAnchor>
  <xdr:twoCellAnchor>
    <xdr:from>
      <xdr:col>5</xdr:col>
      <xdr:colOff>34313</xdr:colOff>
      <xdr:row>61</xdr:row>
      <xdr:rowOff>87566</xdr:rowOff>
    </xdr:from>
    <xdr:to>
      <xdr:col>5</xdr:col>
      <xdr:colOff>909670</xdr:colOff>
      <xdr:row>61</xdr:row>
      <xdr:rowOff>422248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xmlns="" id="{CDA71CF8-BCD4-4DC4-98FA-EB929102D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31713" y="31767716"/>
          <a:ext cx="875357" cy="283882"/>
        </a:xfrm>
        <a:prstGeom prst="rect">
          <a:avLst/>
        </a:prstGeom>
      </xdr:spPr>
    </xdr:pic>
    <xdr:clientData fPrintsWithSheet="0"/>
  </xdr:twoCellAnchor>
  <xdr:twoCellAnchor>
    <xdr:from>
      <xdr:col>5</xdr:col>
      <xdr:colOff>49894</xdr:colOff>
      <xdr:row>62</xdr:row>
      <xdr:rowOff>104001</xdr:rowOff>
    </xdr:from>
    <xdr:to>
      <xdr:col>5</xdr:col>
      <xdr:colOff>935479</xdr:colOff>
      <xdr:row>62</xdr:row>
      <xdr:rowOff>622300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xmlns="" id="{F5884328-4CDE-4047-89C7-2E5340761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4647294" y="32704901"/>
          <a:ext cx="885585" cy="448449"/>
        </a:xfrm>
        <a:prstGeom prst="rect">
          <a:avLst/>
        </a:prstGeom>
      </xdr:spPr>
    </xdr:pic>
    <xdr:clientData fPrintsWithSheet="0"/>
  </xdr:twoCellAnchor>
  <xdr:twoCellAnchor>
    <xdr:from>
      <xdr:col>5</xdr:col>
      <xdr:colOff>37195</xdr:colOff>
      <xdr:row>63</xdr:row>
      <xdr:rowOff>136497</xdr:rowOff>
    </xdr:from>
    <xdr:to>
      <xdr:col>5</xdr:col>
      <xdr:colOff>908051</xdr:colOff>
      <xdr:row>63</xdr:row>
      <xdr:rowOff>457955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xmlns="" id="{CD81D899-0DE2-4D50-A5FD-2ECC003BD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34595" y="33289847"/>
          <a:ext cx="870856" cy="321458"/>
        </a:xfrm>
        <a:prstGeom prst="rect">
          <a:avLst/>
        </a:prstGeom>
      </xdr:spPr>
    </xdr:pic>
    <xdr:clientData fPrintsWithSheet="0"/>
  </xdr:twoCellAnchor>
  <xdr:twoCellAnchor>
    <xdr:from>
      <xdr:col>5</xdr:col>
      <xdr:colOff>69425</xdr:colOff>
      <xdr:row>64</xdr:row>
      <xdr:rowOff>72251</xdr:rowOff>
    </xdr:from>
    <xdr:to>
      <xdr:col>5</xdr:col>
      <xdr:colOff>919221</xdr:colOff>
      <xdr:row>64</xdr:row>
      <xdr:rowOff>643751</xdr:rowOff>
    </xdr:to>
    <xdr:pic>
      <xdr:nvPicPr>
        <xdr:cNvPr id="166" name="Picture 35">
          <a:extLst>
            <a:ext uri="{FF2B5EF4-FFF2-40B4-BE49-F238E27FC236}">
              <a16:creationId xmlns:a16="http://schemas.microsoft.com/office/drawing/2014/main" xmlns="" id="{E0E612AD-87D0-4EEA-8E8F-BFA9A65C2A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666825" y="33778051"/>
          <a:ext cx="849796" cy="298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5</xdr:col>
      <xdr:colOff>139274</xdr:colOff>
      <xdr:row>65</xdr:row>
      <xdr:rowOff>52828</xdr:rowOff>
    </xdr:from>
    <xdr:to>
      <xdr:col>5</xdr:col>
      <xdr:colOff>1137841</xdr:colOff>
      <xdr:row>65</xdr:row>
      <xdr:rowOff>624328</xdr:rowOff>
    </xdr:to>
    <xdr:pic>
      <xdr:nvPicPr>
        <xdr:cNvPr id="167" name="Picture 31">
          <a:extLst>
            <a:ext uri="{FF2B5EF4-FFF2-40B4-BE49-F238E27FC236}">
              <a16:creationId xmlns:a16="http://schemas.microsoft.com/office/drawing/2014/main" xmlns="" id="{7E638A85-FD5C-4224-9239-9D4B62700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736674" y="34126928"/>
          <a:ext cx="852517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5</xdr:col>
      <xdr:colOff>139274</xdr:colOff>
      <xdr:row>66</xdr:row>
      <xdr:rowOff>52828</xdr:rowOff>
    </xdr:from>
    <xdr:to>
      <xdr:col>5</xdr:col>
      <xdr:colOff>1057013</xdr:colOff>
      <xdr:row>66</xdr:row>
      <xdr:rowOff>613122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xmlns="" id="{FBC070CC-FAE5-41BB-B53F-B830643E8F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736674" y="34679378"/>
          <a:ext cx="854239" cy="496794"/>
        </a:xfrm>
        <a:prstGeom prst="rect">
          <a:avLst/>
        </a:prstGeom>
      </xdr:spPr>
    </xdr:pic>
    <xdr:clientData fPrintsWithSheet="0"/>
  </xdr:twoCellAnchor>
  <xdr:twoCellAnchor>
    <xdr:from>
      <xdr:col>5</xdr:col>
      <xdr:colOff>184099</xdr:colOff>
      <xdr:row>67</xdr:row>
      <xdr:rowOff>41622</xdr:rowOff>
    </xdr:from>
    <xdr:to>
      <xdr:col>5</xdr:col>
      <xdr:colOff>1060794</xdr:colOff>
      <xdr:row>67</xdr:row>
      <xdr:rowOff>669152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xmlns="" id="{0684817C-638D-47B0-87E8-12327D23A3F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781499" y="35220622"/>
          <a:ext cx="806845" cy="513230"/>
        </a:xfrm>
        <a:prstGeom prst="rect">
          <a:avLst/>
        </a:prstGeom>
      </xdr:spPr>
    </xdr:pic>
    <xdr:clientData fPrintsWithSheet="0"/>
  </xdr:twoCellAnchor>
  <xdr:twoCellAnchor>
    <xdr:from>
      <xdr:col>5</xdr:col>
      <xdr:colOff>101921</xdr:colOff>
      <xdr:row>68</xdr:row>
      <xdr:rowOff>69850</xdr:rowOff>
    </xdr:from>
    <xdr:to>
      <xdr:col>5</xdr:col>
      <xdr:colOff>864834</xdr:colOff>
      <xdr:row>68</xdr:row>
      <xdr:rowOff>649354</xdr:rowOff>
    </xdr:to>
    <xdr:pic>
      <xdr:nvPicPr>
        <xdr:cNvPr id="170" name="Picture 169" descr="Buy Kenneth Cole Dee Two Band 2022 Online | ZALORA Philippines">
          <a:extLst>
            <a:ext uri="{FF2B5EF4-FFF2-40B4-BE49-F238E27FC236}">
              <a16:creationId xmlns:a16="http://schemas.microsoft.com/office/drawing/2014/main" xmlns="" id="{2FE972C3-01CC-4F13-899A-3899C846680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4699321" y="35801300"/>
          <a:ext cx="762913" cy="5795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  <xdr:twoCellAnchor>
    <xdr:from>
      <xdr:col>5</xdr:col>
      <xdr:colOff>109392</xdr:colOff>
      <xdr:row>69</xdr:row>
      <xdr:rowOff>187298</xdr:rowOff>
    </xdr:from>
    <xdr:to>
      <xdr:col>5</xdr:col>
      <xdr:colOff>1165839</xdr:colOff>
      <xdr:row>69</xdr:row>
      <xdr:rowOff>669151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xmlns="" id="{A66B9A88-CF71-4DBA-857B-0876FD155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06792" y="36629948"/>
          <a:ext cx="878647" cy="183403"/>
        </a:xfrm>
        <a:prstGeom prst="rect">
          <a:avLst/>
        </a:prstGeom>
      </xdr:spPr>
    </xdr:pic>
    <xdr:clientData fPrintsWithSheet="0"/>
  </xdr:twoCellAnchor>
  <xdr:twoCellAnchor>
    <xdr:from>
      <xdr:col>5</xdr:col>
      <xdr:colOff>81644</xdr:colOff>
      <xdr:row>70</xdr:row>
      <xdr:rowOff>197757</xdr:rowOff>
    </xdr:from>
    <xdr:to>
      <xdr:col>5</xdr:col>
      <xdr:colOff>1169583</xdr:colOff>
      <xdr:row>70</xdr:row>
      <xdr:rowOff>669150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xmlns="" id="{0A7FB635-7403-4F5C-86EC-FC07A566F0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9044" y="37008707"/>
          <a:ext cx="910139" cy="172943"/>
        </a:xfrm>
        <a:prstGeom prst="rect">
          <a:avLst/>
        </a:prstGeom>
      </xdr:spPr>
    </xdr:pic>
    <xdr:clientData fPrintsWithSheet="0"/>
  </xdr:twoCellAnchor>
  <xdr:twoCellAnchor>
    <xdr:from>
      <xdr:col>5</xdr:col>
      <xdr:colOff>51869</xdr:colOff>
      <xdr:row>71</xdr:row>
      <xdr:rowOff>155549</xdr:rowOff>
    </xdr:from>
    <xdr:to>
      <xdr:col>5</xdr:col>
      <xdr:colOff>914120</xdr:colOff>
      <xdr:row>71</xdr:row>
      <xdr:rowOff>523849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xmlns="" id="{7E8227D1-059E-4223-B7AB-42EC129333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649269" y="37334799"/>
          <a:ext cx="862251" cy="368300"/>
        </a:xfrm>
        <a:prstGeom prst="rect">
          <a:avLst/>
        </a:prstGeom>
      </xdr:spPr>
    </xdr:pic>
    <xdr:clientData fPrintsWithSheet="0"/>
  </xdr:twoCellAnchor>
  <xdr:twoCellAnchor>
    <xdr:from>
      <xdr:col>5</xdr:col>
      <xdr:colOff>109019</xdr:colOff>
      <xdr:row>72</xdr:row>
      <xdr:rowOff>232122</xdr:rowOff>
    </xdr:from>
    <xdr:to>
      <xdr:col>5</xdr:col>
      <xdr:colOff>972619</xdr:colOff>
      <xdr:row>72</xdr:row>
      <xdr:rowOff>596888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xmlns="" id="{D97817E1-1C50-4D47-AED9-65456F7ADB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706419" y="37963822"/>
          <a:ext cx="863600" cy="320316"/>
        </a:xfrm>
        <a:prstGeom prst="rect">
          <a:avLst/>
        </a:prstGeom>
      </xdr:spPr>
    </xdr:pic>
    <xdr:clientData fPrintsWithSheet="0"/>
  </xdr:twoCellAnchor>
  <xdr:twoCellAnchor>
    <xdr:from>
      <xdr:col>5</xdr:col>
      <xdr:colOff>106031</xdr:colOff>
      <xdr:row>73</xdr:row>
      <xdr:rowOff>154054</xdr:rowOff>
    </xdr:from>
    <xdr:to>
      <xdr:col>5</xdr:col>
      <xdr:colOff>943585</xdr:colOff>
      <xdr:row>73</xdr:row>
      <xdr:rowOff>509654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xmlns="" id="{74568A97-1744-4093-8347-1CE3ACC1B74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703431" y="38438204"/>
          <a:ext cx="837554" cy="355600"/>
        </a:xfrm>
        <a:prstGeom prst="rect">
          <a:avLst/>
        </a:prstGeom>
      </xdr:spPr>
    </xdr:pic>
    <xdr:clientData fPrintsWithSheet="0"/>
  </xdr:twoCellAnchor>
  <xdr:twoCellAnchor>
    <xdr:from>
      <xdr:col>5</xdr:col>
      <xdr:colOff>197170</xdr:colOff>
      <xdr:row>74</xdr:row>
      <xdr:rowOff>33778</xdr:rowOff>
    </xdr:from>
    <xdr:to>
      <xdr:col>5</xdr:col>
      <xdr:colOff>958731</xdr:colOff>
      <xdr:row>74</xdr:row>
      <xdr:rowOff>531320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xmlns="" id="{2EC55181-8EB5-4F88-A8D5-AFE3AACFE1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794570" y="39238678"/>
          <a:ext cx="761561" cy="332442"/>
        </a:xfrm>
        <a:prstGeom prst="rect">
          <a:avLst/>
        </a:prstGeom>
      </xdr:spPr>
    </xdr:pic>
    <xdr:clientData fPrintsWithSheet="0"/>
  </xdr:twoCellAnchor>
  <xdr:twoCellAnchor>
    <xdr:from>
      <xdr:col>5</xdr:col>
      <xdr:colOff>77268</xdr:colOff>
      <xdr:row>75</xdr:row>
      <xdr:rowOff>134258</xdr:rowOff>
    </xdr:from>
    <xdr:to>
      <xdr:col>5</xdr:col>
      <xdr:colOff>968883</xdr:colOff>
      <xdr:row>75</xdr:row>
      <xdr:rowOff>481332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xmlns="" id="{C51D9EBD-6E85-4F57-A7BE-8F363297B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4668" y="40075758"/>
          <a:ext cx="891615" cy="232774"/>
        </a:xfrm>
        <a:prstGeom prst="rect">
          <a:avLst/>
        </a:prstGeom>
      </xdr:spPr>
    </xdr:pic>
    <xdr:clientData fPrintsWithSheet="0"/>
  </xdr:twoCellAnchor>
  <xdr:twoCellAnchor>
    <xdr:from>
      <xdr:col>5</xdr:col>
      <xdr:colOff>172893</xdr:colOff>
      <xdr:row>76</xdr:row>
      <xdr:rowOff>52828</xdr:rowOff>
    </xdr:from>
    <xdr:to>
      <xdr:col>5</xdr:col>
      <xdr:colOff>1084075</xdr:colOff>
      <xdr:row>76</xdr:row>
      <xdr:rowOff>691563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xmlns="" id="{2796161D-3DC1-47DD-8A77-AD28AD8997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770293" y="40362628"/>
          <a:ext cx="815932" cy="314885"/>
        </a:xfrm>
        <a:prstGeom prst="rect">
          <a:avLst/>
        </a:prstGeom>
      </xdr:spPr>
    </xdr:pic>
    <xdr:clientData fPrintsWithSheet="0"/>
  </xdr:twoCellAnchor>
  <xdr:twoCellAnchor>
    <xdr:from>
      <xdr:col>5</xdr:col>
      <xdr:colOff>140769</xdr:colOff>
      <xdr:row>77</xdr:row>
      <xdr:rowOff>120064</xdr:rowOff>
    </xdr:from>
    <xdr:to>
      <xdr:col>5</xdr:col>
      <xdr:colOff>1123704</xdr:colOff>
      <xdr:row>77</xdr:row>
      <xdr:rowOff>657946</xdr:rowOff>
    </xdr:to>
    <xdr:pic>
      <xdr:nvPicPr>
        <xdr:cNvPr id="181" name="Picture 32">
          <a:extLst>
            <a:ext uri="{FF2B5EF4-FFF2-40B4-BE49-F238E27FC236}">
              <a16:creationId xmlns:a16="http://schemas.microsoft.com/office/drawing/2014/main" xmlns="" id="{07E42EBE-FD33-497C-A3B1-7A0C14857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738169" y="40798164"/>
          <a:ext cx="849585" cy="4299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5</xdr:col>
      <xdr:colOff>72040</xdr:colOff>
      <xdr:row>78</xdr:row>
      <xdr:rowOff>81963</xdr:rowOff>
    </xdr:from>
    <xdr:to>
      <xdr:col>5</xdr:col>
      <xdr:colOff>1169044</xdr:colOff>
      <xdr:row>78</xdr:row>
      <xdr:rowOff>635534</xdr:rowOff>
    </xdr:to>
    <xdr:pic>
      <xdr:nvPicPr>
        <xdr:cNvPr id="182" name="Picture 33">
          <a:extLst>
            <a:ext uri="{FF2B5EF4-FFF2-40B4-BE49-F238E27FC236}">
              <a16:creationId xmlns:a16="http://schemas.microsoft.com/office/drawing/2014/main" xmlns="" id="{FD08539F-C00A-4B51-9643-EEB1CD6277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669440" y="41312513"/>
          <a:ext cx="919204" cy="471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5</xdr:col>
      <xdr:colOff>184098</xdr:colOff>
      <xdr:row>79</xdr:row>
      <xdr:rowOff>75239</xdr:rowOff>
    </xdr:from>
    <xdr:to>
      <xdr:col>5</xdr:col>
      <xdr:colOff>1108296</xdr:colOff>
      <xdr:row>79</xdr:row>
      <xdr:rowOff>680357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xmlns="" id="{7208FAE8-6FCD-4F6D-B233-F91F86468CC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781498" y="41858239"/>
          <a:ext cx="803548" cy="478118"/>
        </a:xfrm>
        <a:prstGeom prst="rect">
          <a:avLst/>
        </a:prstGeom>
      </xdr:spPr>
    </xdr:pic>
    <xdr:clientData fPrintsWithSheet="0"/>
  </xdr:twoCellAnchor>
  <xdr:twoCellAnchor>
    <xdr:from>
      <xdr:col>5</xdr:col>
      <xdr:colOff>195303</xdr:colOff>
      <xdr:row>80</xdr:row>
      <xdr:rowOff>86445</xdr:rowOff>
    </xdr:from>
    <xdr:to>
      <xdr:col>5</xdr:col>
      <xdr:colOff>1048709</xdr:colOff>
      <xdr:row>80</xdr:row>
      <xdr:rowOff>657945</xdr:rowOff>
    </xdr:to>
    <xdr:pic>
      <xdr:nvPicPr>
        <xdr:cNvPr id="184" name="Picture 38">
          <a:extLst>
            <a:ext uri="{FF2B5EF4-FFF2-40B4-BE49-F238E27FC236}">
              <a16:creationId xmlns:a16="http://schemas.microsoft.com/office/drawing/2014/main" xmlns="" id="{7F539FB8-53B9-453E-8261-E0A21A5EC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792703" y="42421895"/>
          <a:ext cx="796256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5</xdr:col>
      <xdr:colOff>161685</xdr:colOff>
      <xdr:row>81</xdr:row>
      <xdr:rowOff>64034</xdr:rowOff>
    </xdr:from>
    <xdr:to>
      <xdr:col>5</xdr:col>
      <xdr:colOff>1021926</xdr:colOff>
      <xdr:row>81</xdr:row>
      <xdr:rowOff>657946</xdr:rowOff>
    </xdr:to>
    <xdr:pic>
      <xdr:nvPicPr>
        <xdr:cNvPr id="185" name="Picture 39">
          <a:extLst>
            <a:ext uri="{FF2B5EF4-FFF2-40B4-BE49-F238E27FC236}">
              <a16:creationId xmlns:a16="http://schemas.microsoft.com/office/drawing/2014/main" xmlns="" id="{E6FF1883-1A38-4606-826E-909F01E52B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759085" y="43136084"/>
          <a:ext cx="828491" cy="593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5</xdr:col>
      <xdr:colOff>217716</xdr:colOff>
      <xdr:row>82</xdr:row>
      <xdr:rowOff>120063</xdr:rowOff>
    </xdr:from>
    <xdr:to>
      <xdr:col>5</xdr:col>
      <xdr:colOff>1065700</xdr:colOff>
      <xdr:row>82</xdr:row>
      <xdr:rowOff>713975</xdr:rowOff>
    </xdr:to>
    <xdr:pic>
      <xdr:nvPicPr>
        <xdr:cNvPr id="186" name="Picture 40">
          <a:extLst>
            <a:ext uri="{FF2B5EF4-FFF2-40B4-BE49-F238E27FC236}">
              <a16:creationId xmlns:a16="http://schemas.microsoft.com/office/drawing/2014/main" xmlns="" id="{8E402FFE-5CD3-4366-98C9-BEAAC7592E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815116" y="43928713"/>
          <a:ext cx="771784" cy="435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5</xdr:col>
      <xdr:colOff>206509</xdr:colOff>
      <xdr:row>83</xdr:row>
      <xdr:rowOff>75240</xdr:rowOff>
    </xdr:from>
    <xdr:to>
      <xdr:col>5</xdr:col>
      <xdr:colOff>1046550</xdr:colOff>
      <xdr:row>83</xdr:row>
      <xdr:rowOff>691564</xdr:rowOff>
    </xdr:to>
    <xdr:pic>
      <xdr:nvPicPr>
        <xdr:cNvPr id="187" name="Picture 41">
          <a:extLst>
            <a:ext uri="{FF2B5EF4-FFF2-40B4-BE49-F238E27FC236}">
              <a16:creationId xmlns:a16="http://schemas.microsoft.com/office/drawing/2014/main" xmlns="" id="{F324B918-94FA-4433-92E2-C524CF57B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803909" y="44436340"/>
          <a:ext cx="782891" cy="476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5</xdr:col>
      <xdr:colOff>172892</xdr:colOff>
      <xdr:row>84</xdr:row>
      <xdr:rowOff>75239</xdr:rowOff>
    </xdr:from>
    <xdr:to>
      <xdr:col>5</xdr:col>
      <xdr:colOff>1024322</xdr:colOff>
      <xdr:row>84</xdr:row>
      <xdr:rowOff>657945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xmlns="" id="{B075601E-CA45-4381-86FF-D9EAF0C4C4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770292" y="44988789"/>
          <a:ext cx="819680" cy="290606"/>
        </a:xfrm>
        <a:prstGeom prst="rect">
          <a:avLst/>
        </a:prstGeom>
      </xdr:spPr>
    </xdr:pic>
    <xdr:clientData fPrintsWithSheet="0"/>
  </xdr:twoCellAnchor>
  <xdr:twoCellAnchor>
    <xdr:from>
      <xdr:col>5</xdr:col>
      <xdr:colOff>195304</xdr:colOff>
      <xdr:row>85</xdr:row>
      <xdr:rowOff>86445</xdr:rowOff>
    </xdr:from>
    <xdr:to>
      <xdr:col>5</xdr:col>
      <xdr:colOff>1009376</xdr:colOff>
      <xdr:row>85</xdr:row>
      <xdr:rowOff>635533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xmlns="" id="{5F61DFA6-7474-4EEB-8A1B-54E72D82F8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792704" y="45368295"/>
          <a:ext cx="795022" cy="282388"/>
        </a:xfrm>
        <a:prstGeom prst="rect">
          <a:avLst/>
        </a:prstGeom>
      </xdr:spPr>
    </xdr:pic>
    <xdr:clientData fPrintsWithSheet="0"/>
  </xdr:twoCellAnchor>
  <xdr:twoCellAnchor>
    <xdr:from>
      <xdr:col>5</xdr:col>
      <xdr:colOff>184097</xdr:colOff>
      <xdr:row>86</xdr:row>
      <xdr:rowOff>108857</xdr:rowOff>
    </xdr:from>
    <xdr:to>
      <xdr:col>5</xdr:col>
      <xdr:colOff>1038544</xdr:colOff>
      <xdr:row>86</xdr:row>
      <xdr:rowOff>702768</xdr:rowOff>
    </xdr:to>
    <xdr:pic>
      <xdr:nvPicPr>
        <xdr:cNvPr id="190" name="Picture 42">
          <a:extLst>
            <a:ext uri="{FF2B5EF4-FFF2-40B4-BE49-F238E27FC236}">
              <a16:creationId xmlns:a16="http://schemas.microsoft.com/office/drawing/2014/main" xmlns="" id="{5E3D00D9-9F0D-41CD-803D-1DF0BE8AE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781497" y="45759007"/>
          <a:ext cx="803647" cy="257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5</xdr:col>
      <xdr:colOff>184098</xdr:colOff>
      <xdr:row>87</xdr:row>
      <xdr:rowOff>75240</xdr:rowOff>
    </xdr:from>
    <xdr:to>
      <xdr:col>5</xdr:col>
      <xdr:colOff>1037577</xdr:colOff>
      <xdr:row>87</xdr:row>
      <xdr:rowOff>702769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xmlns="" id="{A5AF1DC5-98FC-4783-9611-97A81EF9D9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781498" y="46093690"/>
          <a:ext cx="809029" cy="290979"/>
        </a:xfrm>
        <a:prstGeom prst="rect">
          <a:avLst/>
        </a:prstGeom>
      </xdr:spPr>
    </xdr:pic>
    <xdr:clientData fPrintsWithSheet="0"/>
  </xdr:twoCellAnchor>
  <xdr:twoCellAnchor>
    <xdr:from>
      <xdr:col>5</xdr:col>
      <xdr:colOff>217717</xdr:colOff>
      <xdr:row>88</xdr:row>
      <xdr:rowOff>97651</xdr:rowOff>
    </xdr:from>
    <xdr:to>
      <xdr:col>5</xdr:col>
      <xdr:colOff>1031869</xdr:colOff>
      <xdr:row>88</xdr:row>
      <xdr:rowOff>680356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xmlns="" id="{8CAC2795-37FF-4D4A-87B9-C7A8601CF38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815117" y="46484401"/>
          <a:ext cx="776052" cy="271555"/>
        </a:xfrm>
        <a:prstGeom prst="rect">
          <a:avLst/>
        </a:prstGeom>
      </xdr:spPr>
    </xdr:pic>
    <xdr:clientData fPrintsWithSheet="0"/>
  </xdr:twoCellAnchor>
  <xdr:twoCellAnchor>
    <xdr:from>
      <xdr:col>5</xdr:col>
      <xdr:colOff>206510</xdr:colOff>
      <xdr:row>89</xdr:row>
      <xdr:rowOff>108858</xdr:rowOff>
    </xdr:from>
    <xdr:to>
      <xdr:col>5</xdr:col>
      <xdr:colOff>1048835</xdr:colOff>
      <xdr:row>89</xdr:row>
      <xdr:rowOff>691563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xmlns="" id="{62FFE1EE-D264-4A35-A7C2-131417F2E9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803910" y="46863908"/>
          <a:ext cx="785175" cy="443005"/>
        </a:xfrm>
        <a:prstGeom prst="rect">
          <a:avLst/>
        </a:prstGeom>
      </xdr:spPr>
    </xdr:pic>
    <xdr:clientData fPrintsWithSheet="0"/>
  </xdr:twoCellAnchor>
  <xdr:twoCellAnchor>
    <xdr:from>
      <xdr:col>5</xdr:col>
      <xdr:colOff>195303</xdr:colOff>
      <xdr:row>90</xdr:row>
      <xdr:rowOff>64033</xdr:rowOff>
    </xdr:from>
    <xdr:to>
      <xdr:col>5</xdr:col>
      <xdr:colOff>1066674</xdr:colOff>
      <xdr:row>90</xdr:row>
      <xdr:rowOff>657945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xmlns="" id="{ABAF4063-9CF8-4BB2-8C8A-DDCC98718E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792703" y="47371533"/>
          <a:ext cx="795171" cy="485962"/>
        </a:xfrm>
        <a:prstGeom prst="rect">
          <a:avLst/>
        </a:prstGeom>
      </xdr:spPr>
    </xdr:pic>
    <xdr:clientData fPrintsWithSheet="0"/>
  </xdr:twoCellAnchor>
  <xdr:twoCellAnchor>
    <xdr:from>
      <xdr:col>5</xdr:col>
      <xdr:colOff>86981</xdr:colOff>
      <xdr:row>91</xdr:row>
      <xdr:rowOff>167127</xdr:rowOff>
    </xdr:from>
    <xdr:to>
      <xdr:col>5</xdr:col>
      <xdr:colOff>919511</xdr:colOff>
      <xdr:row>91</xdr:row>
      <xdr:rowOff>794657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xmlns="" id="{C8C7FD3F-E35B-4B31-A7D0-508E93449A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684381" y="48027077"/>
          <a:ext cx="832530" cy="627530"/>
        </a:xfrm>
        <a:prstGeom prst="rect">
          <a:avLst/>
        </a:prstGeom>
      </xdr:spPr>
    </xdr:pic>
    <xdr:clientData fPrintsWithSheet="0"/>
  </xdr:twoCellAnchor>
  <xdr:twoCellAnchor>
    <xdr:from>
      <xdr:col>5</xdr:col>
      <xdr:colOff>90343</xdr:colOff>
      <xdr:row>92</xdr:row>
      <xdr:rowOff>195888</xdr:rowOff>
    </xdr:from>
    <xdr:to>
      <xdr:col>5</xdr:col>
      <xdr:colOff>879359</xdr:colOff>
      <xdr:row>92</xdr:row>
      <xdr:rowOff>821550</xdr:rowOff>
    </xdr:to>
    <xdr:pic>
      <xdr:nvPicPr>
        <xdr:cNvPr id="196" name="Picture 195">
          <a:extLst>
            <a:ext uri="{FF2B5EF4-FFF2-40B4-BE49-F238E27FC236}">
              <a16:creationId xmlns:a16="http://schemas.microsoft.com/office/drawing/2014/main" xmlns="" id="{348F8D54-E9D9-4EC6-838F-4317EB6152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687743" y="49122638"/>
          <a:ext cx="789016" cy="625662"/>
        </a:xfrm>
        <a:prstGeom prst="rect">
          <a:avLst/>
        </a:prstGeom>
      </xdr:spPr>
    </xdr:pic>
    <xdr:clientData fPrintsWithSheet="0"/>
  </xdr:twoCellAnchor>
  <xdr:twoCellAnchor>
    <xdr:from>
      <xdr:col>5</xdr:col>
      <xdr:colOff>92210</xdr:colOff>
      <xdr:row>93</xdr:row>
      <xdr:rowOff>207654</xdr:rowOff>
    </xdr:from>
    <xdr:to>
      <xdr:col>5</xdr:col>
      <xdr:colOff>874420</xdr:colOff>
      <xdr:row>93</xdr:row>
      <xdr:rowOff>842468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xmlns="" id="{DA59AA95-9064-42C4-A839-F0EFEF7DD6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689610" y="50150404"/>
          <a:ext cx="782210" cy="634814"/>
        </a:xfrm>
        <a:prstGeom prst="rect">
          <a:avLst/>
        </a:prstGeom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67523</xdr:colOff>
      <xdr:row>2</xdr:row>
      <xdr:rowOff>72689</xdr:rowOff>
    </xdr:from>
    <xdr:to>
      <xdr:col>5</xdr:col>
      <xdr:colOff>940474</xdr:colOff>
      <xdr:row>2</xdr:row>
      <xdr:rowOff>510564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3F10124B-C849-4D9F-A6D0-10AA49479D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664923" y="809289"/>
          <a:ext cx="872951" cy="437875"/>
        </a:xfrm>
        <a:prstGeom prst="rect">
          <a:avLst/>
        </a:prstGeom>
      </xdr:spPr>
    </xdr:pic>
    <xdr:clientData fPrintsWithSheet="0"/>
  </xdr:twoCellAnchor>
  <xdr:twoCellAnchor>
    <xdr:from>
      <xdr:col>5</xdr:col>
      <xdr:colOff>77739</xdr:colOff>
      <xdr:row>3</xdr:row>
      <xdr:rowOff>120453</xdr:rowOff>
    </xdr:from>
    <xdr:to>
      <xdr:col>5</xdr:col>
      <xdr:colOff>963620</xdr:colOff>
      <xdr:row>3</xdr:row>
      <xdr:rowOff>514429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1E913201-A580-45D8-82A7-DAA7F631424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675139" y="1409503"/>
          <a:ext cx="885881" cy="393976"/>
        </a:xfrm>
        <a:prstGeom prst="rect">
          <a:avLst/>
        </a:prstGeom>
      </xdr:spPr>
    </xdr:pic>
    <xdr:clientData fPrintsWithSheet="0"/>
  </xdr:twoCellAnchor>
  <xdr:twoCellAnchor>
    <xdr:from>
      <xdr:col>5</xdr:col>
      <xdr:colOff>166916</xdr:colOff>
      <xdr:row>4</xdr:row>
      <xdr:rowOff>30416</xdr:rowOff>
    </xdr:from>
    <xdr:to>
      <xdr:col>5</xdr:col>
      <xdr:colOff>939598</xdr:colOff>
      <xdr:row>4</xdr:row>
      <xdr:rowOff>691563</xdr:rowOff>
    </xdr:to>
    <xdr:pic>
      <xdr:nvPicPr>
        <xdr:cNvPr id="4" name="Picture 38">
          <a:extLst>
            <a:ext uri="{FF2B5EF4-FFF2-40B4-BE49-F238E27FC236}">
              <a16:creationId xmlns:a16="http://schemas.microsoft.com/office/drawing/2014/main" xmlns="" id="{71305DBF-41AC-4C17-9478-2750CA1E5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764316" y="1871916"/>
          <a:ext cx="772682" cy="521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5</xdr:col>
      <xdr:colOff>139274</xdr:colOff>
      <xdr:row>5</xdr:row>
      <xdr:rowOff>108855</xdr:rowOff>
    </xdr:from>
    <xdr:to>
      <xdr:col>5</xdr:col>
      <xdr:colOff>1109083</xdr:colOff>
      <xdr:row>5</xdr:row>
      <xdr:rowOff>624326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A81D1DFE-D74A-4387-88AD-404E6A014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36674" y="2502805"/>
          <a:ext cx="849159" cy="261471"/>
        </a:xfrm>
        <a:prstGeom prst="rect">
          <a:avLst/>
        </a:prstGeom>
      </xdr:spPr>
    </xdr:pic>
    <xdr:clientData fPrintsWithSheet="0"/>
  </xdr:twoCellAnchor>
  <xdr:twoCellAnchor>
    <xdr:from>
      <xdr:col>5</xdr:col>
      <xdr:colOff>161687</xdr:colOff>
      <xdr:row>6</xdr:row>
      <xdr:rowOff>75238</xdr:rowOff>
    </xdr:from>
    <xdr:to>
      <xdr:col>5</xdr:col>
      <xdr:colOff>1114395</xdr:colOff>
      <xdr:row>6</xdr:row>
      <xdr:rowOff>702767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4D060A1A-A4B3-45A8-A671-1878F6276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59087" y="2837488"/>
          <a:ext cx="832058" cy="475129"/>
        </a:xfrm>
        <a:prstGeom prst="rect">
          <a:avLst/>
        </a:prstGeom>
      </xdr:spPr>
    </xdr:pic>
    <xdr:clientData fPrintsWithSheet="0"/>
  </xdr:twoCellAnchor>
  <xdr:twoCellAnchor>
    <xdr:from>
      <xdr:col>5</xdr:col>
      <xdr:colOff>114505</xdr:colOff>
      <xdr:row>7</xdr:row>
      <xdr:rowOff>187298</xdr:rowOff>
    </xdr:from>
    <xdr:to>
      <xdr:col>5</xdr:col>
      <xdr:colOff>1149520</xdr:colOff>
      <xdr:row>7</xdr:row>
      <xdr:rowOff>725180</xdr:rowOff>
    </xdr:to>
    <xdr:pic>
      <xdr:nvPicPr>
        <xdr:cNvPr id="7" name="Picture 6" descr="https://s3.amazonaws.com/img.bc/presentation/00005972041A4F73_M.jpg">
          <a:extLst>
            <a:ext uri="{FF2B5EF4-FFF2-40B4-BE49-F238E27FC236}">
              <a16:creationId xmlns:a16="http://schemas.microsoft.com/office/drawing/2014/main" xmlns="" id="{858EDB53-F8E1-48C6-8B16-8C801EB96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711905" y="3501998"/>
          <a:ext cx="876265" cy="366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  <xdr:twoCellAnchor>
    <xdr:from>
      <xdr:col>5</xdr:col>
      <xdr:colOff>86980</xdr:colOff>
      <xdr:row>8</xdr:row>
      <xdr:rowOff>170116</xdr:rowOff>
    </xdr:from>
    <xdr:to>
      <xdr:col>5</xdr:col>
      <xdr:colOff>929857</xdr:colOff>
      <xdr:row>8</xdr:row>
      <xdr:rowOff>504426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5572A414-96D4-48FB-AC56-A04957613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84380" y="4037266"/>
          <a:ext cx="842877" cy="334310"/>
        </a:xfrm>
        <a:prstGeom prst="rect">
          <a:avLst/>
        </a:prstGeom>
      </xdr:spPr>
    </xdr:pic>
    <xdr:clientData fPrintsWithSheet="0"/>
  </xdr:twoCellAnchor>
  <xdr:twoCellAnchor>
    <xdr:from>
      <xdr:col>5</xdr:col>
      <xdr:colOff>51180</xdr:colOff>
      <xdr:row>9</xdr:row>
      <xdr:rowOff>292100</xdr:rowOff>
    </xdr:from>
    <xdr:to>
      <xdr:col>5</xdr:col>
      <xdr:colOff>882083</xdr:colOff>
      <xdr:row>9</xdr:row>
      <xdr:rowOff>572781</xdr:rowOff>
    </xdr:to>
    <xdr:pic>
      <xdr:nvPicPr>
        <xdr:cNvPr id="9" name="Picture 2">
          <a:extLst>
            <a:ext uri="{FF2B5EF4-FFF2-40B4-BE49-F238E27FC236}">
              <a16:creationId xmlns:a16="http://schemas.microsoft.com/office/drawing/2014/main" xmlns="" id="{E15C52D5-34B3-4BFE-8C4D-A82B017CF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708780" y="5264150"/>
          <a:ext cx="830903" cy="280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5</xdr:col>
      <xdr:colOff>31751</xdr:colOff>
      <xdr:row>10</xdr:row>
      <xdr:rowOff>31750</xdr:rowOff>
    </xdr:from>
    <xdr:to>
      <xdr:col>5</xdr:col>
      <xdr:colOff>955099</xdr:colOff>
      <xdr:row>10</xdr:row>
      <xdr:rowOff>360989</xdr:rowOff>
    </xdr:to>
    <xdr:pic>
      <xdr:nvPicPr>
        <xdr:cNvPr id="11" name="Picture 16">
          <a:extLst>
            <a:ext uri="{FF2B5EF4-FFF2-40B4-BE49-F238E27FC236}">
              <a16:creationId xmlns:a16="http://schemas.microsoft.com/office/drawing/2014/main" xmlns="" id="{38C2CDA1-F839-4448-80D1-CFFF35F1A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629151" y="4819650"/>
          <a:ext cx="923348" cy="329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5</xdr:col>
      <xdr:colOff>29421</xdr:colOff>
      <xdr:row>11</xdr:row>
      <xdr:rowOff>107254</xdr:rowOff>
    </xdr:from>
    <xdr:to>
      <xdr:col>5</xdr:col>
      <xdr:colOff>894169</xdr:colOff>
      <xdr:row>11</xdr:row>
      <xdr:rowOff>473473</xdr:rowOff>
    </xdr:to>
    <xdr:pic>
      <xdr:nvPicPr>
        <xdr:cNvPr id="12" name="Picture 7">
          <a:extLst>
            <a:ext uri="{FF2B5EF4-FFF2-40B4-BE49-F238E27FC236}">
              <a16:creationId xmlns:a16="http://schemas.microsoft.com/office/drawing/2014/main" xmlns="" id="{3E204E0D-7249-4EBB-9351-5D16056221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356723">
          <a:off x="4626821" y="5263454"/>
          <a:ext cx="864748" cy="366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5</xdr:col>
      <xdr:colOff>77269</xdr:colOff>
      <xdr:row>12</xdr:row>
      <xdr:rowOff>101760</xdr:rowOff>
    </xdr:from>
    <xdr:to>
      <xdr:col>5</xdr:col>
      <xdr:colOff>940486</xdr:colOff>
      <xdr:row>12</xdr:row>
      <xdr:rowOff>441671</xdr:rowOff>
    </xdr:to>
    <xdr:pic>
      <xdr:nvPicPr>
        <xdr:cNvPr id="13" name="Picture 12" descr="https://m.media-amazon.com/images/I/71fIkv4W9TL._AC_UX695_.jpg">
          <a:extLst>
            <a:ext uri="{FF2B5EF4-FFF2-40B4-BE49-F238E27FC236}">
              <a16:creationId xmlns:a16="http://schemas.microsoft.com/office/drawing/2014/main" xmlns="" id="{4E17CBD4-B336-49B5-9FC3-318A2F65A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674669" y="5810410"/>
          <a:ext cx="863217" cy="3399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  <xdr:twoCellAnchor>
    <xdr:from>
      <xdr:col>5</xdr:col>
      <xdr:colOff>18144</xdr:colOff>
      <xdr:row>13</xdr:row>
      <xdr:rowOff>134631</xdr:rowOff>
    </xdr:from>
    <xdr:to>
      <xdr:col>5</xdr:col>
      <xdr:colOff>955833</xdr:colOff>
      <xdr:row>13</xdr:row>
      <xdr:rowOff>627690</xdr:rowOff>
    </xdr:to>
    <xdr:pic>
      <xdr:nvPicPr>
        <xdr:cNvPr id="14" name="Picture 13" descr="รองเท้าทำงาน รุ่น  KLAY FLEX LACE UP สีน้ำตาล">
          <a:extLst>
            <a:ext uri="{FF2B5EF4-FFF2-40B4-BE49-F238E27FC236}">
              <a16:creationId xmlns:a16="http://schemas.microsoft.com/office/drawing/2014/main" xmlns="" id="{79BD09A5-FD5A-43FA-A3D5-26F304DB6B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4615544" y="6395731"/>
          <a:ext cx="937689" cy="4168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  <xdr:twoCellAnchor>
    <xdr:from>
      <xdr:col>5</xdr:col>
      <xdr:colOff>120651</xdr:colOff>
      <xdr:row>14</xdr:row>
      <xdr:rowOff>65154</xdr:rowOff>
    </xdr:from>
    <xdr:to>
      <xdr:col>5</xdr:col>
      <xdr:colOff>871828</xdr:colOff>
      <xdr:row>14</xdr:row>
      <xdr:rowOff>622300</xdr:rowOff>
    </xdr:to>
    <xdr:pic>
      <xdr:nvPicPr>
        <xdr:cNvPr id="15" name="Picture 14" descr="https://down-th.img.susercontent.com/file/th-11134201-7qukw-lk0tgg0d164p16">
          <a:extLst>
            <a:ext uri="{FF2B5EF4-FFF2-40B4-BE49-F238E27FC236}">
              <a16:creationId xmlns:a16="http://schemas.microsoft.com/office/drawing/2014/main" xmlns="" id="{22CB346E-DBA8-4273-99DD-EC3B6F5C2AE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4718051" y="6878704"/>
          <a:ext cx="751177" cy="557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  <xdr:twoCellAnchor>
    <xdr:from>
      <xdr:col>5</xdr:col>
      <xdr:colOff>101601</xdr:colOff>
      <xdr:row>15</xdr:row>
      <xdr:rowOff>55410</xdr:rowOff>
    </xdr:from>
    <xdr:to>
      <xdr:col>5</xdr:col>
      <xdr:colOff>888132</xdr:colOff>
      <xdr:row>15</xdr:row>
      <xdr:rowOff>692150</xdr:rowOff>
    </xdr:to>
    <xdr:pic>
      <xdr:nvPicPr>
        <xdr:cNvPr id="16" name="Picture 15" descr="https://down-th.img.susercontent.com/file/th-11134201-7qukz-lk0tg7a9ssw9ff">
          <a:extLst>
            <a:ext uri="{FF2B5EF4-FFF2-40B4-BE49-F238E27FC236}">
              <a16:creationId xmlns:a16="http://schemas.microsoft.com/office/drawing/2014/main" xmlns="" id="{8017FC06-77DB-48E1-BB61-8918CC89B92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4699001" y="7542060"/>
          <a:ext cx="786531" cy="636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94"/>
  <sheetViews>
    <sheetView tabSelected="1" zoomScaleNormal="100" workbookViewId="0">
      <pane ySplit="2" topLeftCell="A3" activePane="bottomLeft" state="frozen"/>
      <selection activeCell="N2" sqref="N2"/>
      <selection pane="bottomLeft" sqref="A1:XFD1048576"/>
    </sheetView>
  </sheetViews>
  <sheetFormatPr defaultColWidth="8.85546875" defaultRowHeight="15"/>
  <cols>
    <col min="1" max="1" width="10.85546875" style="6" bestFit="1" customWidth="1"/>
    <col min="2" max="2" width="14.85546875" style="6" bestFit="1" customWidth="1"/>
    <col min="3" max="3" width="27.85546875" style="6" bestFit="1" customWidth="1"/>
    <col min="4" max="4" width="10.140625" style="6" bestFit="1" customWidth="1"/>
    <col min="5" max="5" width="9.140625" style="6" bestFit="1" customWidth="1"/>
    <col min="6" max="6" width="13.85546875" style="6" customWidth="1"/>
    <col min="7" max="7" width="9.42578125" style="6" bestFit="1" customWidth="1"/>
    <col min="8" max="8" width="16" style="6" bestFit="1" customWidth="1"/>
    <col min="9" max="9" width="18.140625" style="6" bestFit="1" customWidth="1"/>
    <col min="10" max="10" width="9.5703125" style="6" bestFit="1" customWidth="1"/>
    <col min="11" max="11" width="2.85546875" style="6" bestFit="1" customWidth="1"/>
    <col min="12" max="12" width="4.85546875" style="6" bestFit="1" customWidth="1"/>
    <col min="13" max="13" width="2.85546875" style="6" bestFit="1" customWidth="1"/>
    <col min="14" max="14" width="3.85546875" style="6" bestFit="1" customWidth="1"/>
    <col min="15" max="15" width="4.85546875" style="6" bestFit="1" customWidth="1"/>
    <col min="16" max="16" width="3.85546875" style="6" bestFit="1" customWidth="1"/>
    <col min="17" max="17" width="2.85546875" style="6" bestFit="1" customWidth="1"/>
    <col min="18" max="18" width="4.85546875" style="6" bestFit="1" customWidth="1"/>
    <col min="19" max="19" width="2.85546875" style="6" bestFit="1" customWidth="1"/>
    <col min="20" max="20" width="4.85546875" style="6" bestFit="1" customWidth="1"/>
    <col min="21" max="21" width="2.85546875" style="6" bestFit="1" customWidth="1"/>
    <col min="22" max="22" width="4.85546875" style="6" bestFit="1" customWidth="1"/>
    <col min="23" max="23" width="10" style="6" bestFit="1" customWidth="1"/>
    <col min="24" max="24" width="21.5703125" style="6" bestFit="1" customWidth="1"/>
    <col min="25" max="16384" width="8.85546875" style="6"/>
  </cols>
  <sheetData>
    <row r="1" spans="1:24">
      <c r="K1" s="7">
        <v>35</v>
      </c>
      <c r="L1" s="7">
        <v>35.5</v>
      </c>
      <c r="M1" s="7">
        <v>36</v>
      </c>
      <c r="N1" s="7">
        <v>37</v>
      </c>
      <c r="O1" s="7">
        <v>37.5</v>
      </c>
      <c r="P1" s="7">
        <v>38</v>
      </c>
      <c r="Q1" s="7">
        <v>39</v>
      </c>
      <c r="R1" s="7">
        <v>39.5</v>
      </c>
      <c r="S1" s="7">
        <v>40</v>
      </c>
      <c r="T1" s="7">
        <v>40.5</v>
      </c>
      <c r="U1" s="7">
        <v>41</v>
      </c>
      <c r="V1" s="7">
        <v>41.5</v>
      </c>
      <c r="W1" s="11">
        <f>SUM(W3:W94)</f>
        <v>1987</v>
      </c>
      <c r="X1" s="9">
        <f>SUBTOTAL(9,X3:X94)</f>
        <v>204669.01</v>
      </c>
    </row>
    <row r="2" spans="1:24" ht="30">
      <c r="A2" s="8" t="s">
        <v>0</v>
      </c>
      <c r="B2" s="5" t="s">
        <v>271</v>
      </c>
      <c r="C2" s="5" t="s">
        <v>92</v>
      </c>
      <c r="D2" s="8" t="s">
        <v>93</v>
      </c>
      <c r="E2" s="8" t="s">
        <v>260</v>
      </c>
      <c r="F2" s="5" t="s">
        <v>2</v>
      </c>
      <c r="G2" s="5" t="s">
        <v>3</v>
      </c>
      <c r="H2" s="5" t="s">
        <v>39</v>
      </c>
      <c r="I2" s="5" t="s">
        <v>40</v>
      </c>
      <c r="J2" s="5" t="s">
        <v>266</v>
      </c>
      <c r="K2" s="7">
        <v>5</v>
      </c>
      <c r="L2" s="7">
        <v>5.5</v>
      </c>
      <c r="M2" s="7">
        <v>6</v>
      </c>
      <c r="N2" s="7">
        <v>6.5</v>
      </c>
      <c r="O2" s="7">
        <v>7</v>
      </c>
      <c r="P2" s="7">
        <v>7.5</v>
      </c>
      <c r="Q2" s="7">
        <v>8</v>
      </c>
      <c r="R2" s="7">
        <v>8.5</v>
      </c>
      <c r="S2" s="7">
        <v>9</v>
      </c>
      <c r="T2" s="7">
        <v>9.5</v>
      </c>
      <c r="U2" s="7">
        <v>10</v>
      </c>
      <c r="V2" s="7">
        <v>10.5</v>
      </c>
      <c r="W2" s="12" t="s">
        <v>267</v>
      </c>
      <c r="X2" s="7" t="s">
        <v>270</v>
      </c>
    </row>
    <row r="3" spans="1:24" ht="41.45" customHeight="1">
      <c r="A3" s="2" t="s">
        <v>268</v>
      </c>
      <c r="B3" s="2" t="s">
        <v>4</v>
      </c>
      <c r="C3" s="2" t="s">
        <v>94</v>
      </c>
      <c r="D3" s="3" t="s">
        <v>97</v>
      </c>
      <c r="E3" s="3" t="s">
        <v>265</v>
      </c>
      <c r="F3" s="3"/>
      <c r="G3" s="3" t="s">
        <v>5</v>
      </c>
      <c r="H3" s="2" t="s">
        <v>41</v>
      </c>
      <c r="I3" s="3" t="s">
        <v>42</v>
      </c>
      <c r="J3" s="4">
        <v>106.3</v>
      </c>
      <c r="K3" s="7">
        <v>6</v>
      </c>
      <c r="L3" s="7">
        <v>3</v>
      </c>
      <c r="M3" s="7">
        <v>5</v>
      </c>
      <c r="N3" s="7">
        <v>9</v>
      </c>
      <c r="O3" s="7">
        <v>4</v>
      </c>
      <c r="P3" s="7">
        <v>6</v>
      </c>
      <c r="Q3" s="7">
        <v>3</v>
      </c>
      <c r="R3" s="7">
        <v>7</v>
      </c>
      <c r="S3" s="7">
        <v>5</v>
      </c>
      <c r="T3" s="7">
        <v>0</v>
      </c>
      <c r="U3" s="7">
        <v>1</v>
      </c>
      <c r="V3" s="7">
        <v>0</v>
      </c>
      <c r="W3" s="13">
        <f t="shared" ref="W3:W34" si="0">SUM(K3:V3)</f>
        <v>49</v>
      </c>
      <c r="X3" s="10">
        <f>W3*J3</f>
        <v>5208.7</v>
      </c>
    </row>
    <row r="4" spans="1:24" ht="41.45" customHeight="1">
      <c r="A4" s="2" t="s">
        <v>268</v>
      </c>
      <c r="B4" s="2" t="s">
        <v>4</v>
      </c>
      <c r="C4" s="2" t="s">
        <v>95</v>
      </c>
      <c r="D4" s="3" t="s">
        <v>97</v>
      </c>
      <c r="E4" s="3" t="s">
        <v>265</v>
      </c>
      <c r="F4" s="3"/>
      <c r="G4" s="3" t="s">
        <v>5</v>
      </c>
      <c r="H4" s="2" t="s">
        <v>41</v>
      </c>
      <c r="I4" s="3" t="s">
        <v>43</v>
      </c>
      <c r="J4" s="4">
        <v>106.3</v>
      </c>
      <c r="K4" s="7">
        <v>5</v>
      </c>
      <c r="L4" s="7">
        <v>6</v>
      </c>
      <c r="M4" s="7">
        <v>5</v>
      </c>
      <c r="N4" s="7">
        <v>5</v>
      </c>
      <c r="O4" s="7">
        <v>3</v>
      </c>
      <c r="P4" s="7">
        <v>2</v>
      </c>
      <c r="Q4" s="7">
        <v>1</v>
      </c>
      <c r="R4" s="7">
        <v>2</v>
      </c>
      <c r="S4" s="7">
        <v>2</v>
      </c>
      <c r="T4" s="7">
        <v>0</v>
      </c>
      <c r="U4" s="7">
        <v>0</v>
      </c>
      <c r="V4" s="7">
        <v>0</v>
      </c>
      <c r="W4" s="13">
        <f t="shared" si="0"/>
        <v>31</v>
      </c>
      <c r="X4" s="10">
        <f t="shared" ref="X4:X67" si="1">W4*J4</f>
        <v>3295.2999999999997</v>
      </c>
    </row>
    <row r="5" spans="1:24" ht="47.45" customHeight="1">
      <c r="A5" s="2" t="s">
        <v>268</v>
      </c>
      <c r="B5" s="2" t="s">
        <v>4</v>
      </c>
      <c r="C5" s="2" t="s">
        <v>96</v>
      </c>
      <c r="D5" s="3" t="s">
        <v>97</v>
      </c>
      <c r="E5" s="3" t="s">
        <v>265</v>
      </c>
      <c r="F5" s="3"/>
      <c r="G5" s="3" t="s">
        <v>5</v>
      </c>
      <c r="H5" s="2" t="s">
        <v>41</v>
      </c>
      <c r="I5" s="3" t="s">
        <v>44</v>
      </c>
      <c r="J5" s="4">
        <v>106.3</v>
      </c>
      <c r="K5" s="7">
        <v>1</v>
      </c>
      <c r="L5" s="7">
        <v>5</v>
      </c>
      <c r="M5" s="7">
        <v>8</v>
      </c>
      <c r="N5" s="7">
        <v>11</v>
      </c>
      <c r="O5" s="7">
        <v>5</v>
      </c>
      <c r="P5" s="7">
        <v>11</v>
      </c>
      <c r="Q5" s="7">
        <v>9</v>
      </c>
      <c r="R5" s="7">
        <v>7</v>
      </c>
      <c r="S5" s="7">
        <v>5</v>
      </c>
      <c r="T5" s="7">
        <v>8</v>
      </c>
      <c r="U5" s="7">
        <v>0</v>
      </c>
      <c r="V5" s="7">
        <v>0</v>
      </c>
      <c r="W5" s="13">
        <f t="shared" si="0"/>
        <v>70</v>
      </c>
      <c r="X5" s="10">
        <f t="shared" si="1"/>
        <v>7441</v>
      </c>
    </row>
    <row r="6" spans="1:24" ht="47.45" customHeight="1">
      <c r="A6" s="2" t="s">
        <v>268</v>
      </c>
      <c r="B6" s="2" t="s">
        <v>6</v>
      </c>
      <c r="C6" s="2" t="s">
        <v>98</v>
      </c>
      <c r="D6" s="3" t="s">
        <v>97</v>
      </c>
      <c r="E6" s="3" t="s">
        <v>265</v>
      </c>
      <c r="F6" s="3"/>
      <c r="G6" s="3" t="s">
        <v>7</v>
      </c>
      <c r="H6" s="2" t="s">
        <v>41</v>
      </c>
      <c r="I6" s="3" t="s">
        <v>42</v>
      </c>
      <c r="J6" s="4">
        <v>135.91</v>
      </c>
      <c r="K6" s="7">
        <v>2</v>
      </c>
      <c r="L6" s="7">
        <v>3</v>
      </c>
      <c r="M6" s="7">
        <v>2</v>
      </c>
      <c r="N6" s="7">
        <v>10</v>
      </c>
      <c r="O6" s="7">
        <v>7</v>
      </c>
      <c r="P6" s="7">
        <v>3</v>
      </c>
      <c r="Q6" s="7">
        <v>8</v>
      </c>
      <c r="R6" s="7">
        <v>6</v>
      </c>
      <c r="S6" s="7">
        <v>4</v>
      </c>
      <c r="T6" s="7">
        <v>0</v>
      </c>
      <c r="U6" s="7">
        <v>0</v>
      </c>
      <c r="V6" s="7">
        <v>0</v>
      </c>
      <c r="W6" s="13">
        <f t="shared" si="0"/>
        <v>45</v>
      </c>
      <c r="X6" s="10">
        <f t="shared" si="1"/>
        <v>6115.95</v>
      </c>
    </row>
    <row r="7" spans="1:24" ht="47.45" customHeight="1">
      <c r="A7" s="2" t="s">
        <v>268</v>
      </c>
      <c r="B7" s="2" t="s">
        <v>6</v>
      </c>
      <c r="C7" s="2" t="s">
        <v>99</v>
      </c>
      <c r="D7" s="3" t="s">
        <v>97</v>
      </c>
      <c r="E7" s="3" t="s">
        <v>265</v>
      </c>
      <c r="F7" s="3"/>
      <c r="G7" s="3" t="s">
        <v>7</v>
      </c>
      <c r="H7" s="2" t="s">
        <v>45</v>
      </c>
      <c r="I7" s="3" t="s">
        <v>46</v>
      </c>
      <c r="J7" s="4">
        <v>135.91</v>
      </c>
      <c r="K7" s="7">
        <v>1</v>
      </c>
      <c r="L7" s="7">
        <v>2</v>
      </c>
      <c r="M7" s="7">
        <v>2</v>
      </c>
      <c r="N7" s="7">
        <v>11</v>
      </c>
      <c r="O7" s="7">
        <v>8</v>
      </c>
      <c r="P7" s="7">
        <v>4</v>
      </c>
      <c r="Q7" s="7">
        <v>7</v>
      </c>
      <c r="R7" s="7">
        <v>5</v>
      </c>
      <c r="S7" s="7">
        <v>3</v>
      </c>
      <c r="T7" s="7">
        <v>0</v>
      </c>
      <c r="U7" s="7">
        <v>0</v>
      </c>
      <c r="V7" s="7">
        <v>0</v>
      </c>
      <c r="W7" s="13">
        <f t="shared" si="0"/>
        <v>43</v>
      </c>
      <c r="X7" s="10">
        <f t="shared" si="1"/>
        <v>5844.13</v>
      </c>
    </row>
    <row r="8" spans="1:24" ht="47.45" customHeight="1">
      <c r="A8" s="2" t="s">
        <v>268</v>
      </c>
      <c r="B8" s="2" t="s">
        <v>6</v>
      </c>
      <c r="C8" s="2" t="s">
        <v>100</v>
      </c>
      <c r="D8" s="3" t="s">
        <v>97</v>
      </c>
      <c r="E8" s="3" t="s">
        <v>265</v>
      </c>
      <c r="F8" s="3"/>
      <c r="G8" s="3" t="s">
        <v>7</v>
      </c>
      <c r="H8" s="2" t="s">
        <v>41</v>
      </c>
      <c r="I8" s="3" t="s">
        <v>47</v>
      </c>
      <c r="J8" s="4">
        <v>135.91</v>
      </c>
      <c r="K8" s="7">
        <v>1</v>
      </c>
      <c r="L8" s="7">
        <v>1</v>
      </c>
      <c r="M8" s="7">
        <v>2</v>
      </c>
      <c r="N8" s="7">
        <v>5</v>
      </c>
      <c r="O8" s="7">
        <v>7</v>
      </c>
      <c r="P8" s="7">
        <v>2</v>
      </c>
      <c r="Q8" s="7">
        <v>4</v>
      </c>
      <c r="R8" s="7">
        <v>3</v>
      </c>
      <c r="S8" s="7">
        <v>2</v>
      </c>
      <c r="T8" s="7">
        <v>0</v>
      </c>
      <c r="U8" s="7">
        <v>0</v>
      </c>
      <c r="V8" s="7">
        <v>0</v>
      </c>
      <c r="W8" s="13">
        <f t="shared" si="0"/>
        <v>27</v>
      </c>
      <c r="X8" s="10">
        <f t="shared" si="1"/>
        <v>3669.5699999999997</v>
      </c>
    </row>
    <row r="9" spans="1:24" ht="47.45" customHeight="1">
      <c r="A9" s="2" t="s">
        <v>268</v>
      </c>
      <c r="B9" s="2" t="s">
        <v>6</v>
      </c>
      <c r="C9" s="2" t="s">
        <v>101</v>
      </c>
      <c r="D9" s="3" t="s">
        <v>97</v>
      </c>
      <c r="E9" s="3" t="s">
        <v>265</v>
      </c>
      <c r="F9" s="3"/>
      <c r="G9" s="3" t="s">
        <v>7</v>
      </c>
      <c r="H9" s="2" t="s">
        <v>41</v>
      </c>
      <c r="I9" s="3" t="s">
        <v>44</v>
      </c>
      <c r="J9" s="4">
        <v>135.91</v>
      </c>
      <c r="K9" s="7">
        <v>2</v>
      </c>
      <c r="L9" s="7">
        <v>2</v>
      </c>
      <c r="M9" s="7">
        <v>3</v>
      </c>
      <c r="N9" s="7">
        <v>9</v>
      </c>
      <c r="O9" s="7">
        <v>8</v>
      </c>
      <c r="P9" s="7">
        <v>6</v>
      </c>
      <c r="Q9" s="7">
        <v>11</v>
      </c>
      <c r="R9" s="7">
        <v>5</v>
      </c>
      <c r="S9" s="7">
        <v>4</v>
      </c>
      <c r="T9" s="7">
        <v>0</v>
      </c>
      <c r="U9" s="7">
        <v>0</v>
      </c>
      <c r="V9" s="7">
        <v>0</v>
      </c>
      <c r="W9" s="13">
        <f t="shared" si="0"/>
        <v>50</v>
      </c>
      <c r="X9" s="10">
        <f t="shared" si="1"/>
        <v>6795.5</v>
      </c>
    </row>
    <row r="10" spans="1:24" ht="47.45" customHeight="1">
      <c r="A10" s="2" t="s">
        <v>268</v>
      </c>
      <c r="B10" s="2" t="s">
        <v>8</v>
      </c>
      <c r="C10" s="2" t="s">
        <v>102</v>
      </c>
      <c r="D10" s="3" t="s">
        <v>97</v>
      </c>
      <c r="E10" s="3" t="s">
        <v>265</v>
      </c>
      <c r="F10" s="3"/>
      <c r="G10" s="3" t="s">
        <v>7</v>
      </c>
      <c r="H10" s="2" t="s">
        <v>41</v>
      </c>
      <c r="I10" s="3" t="s">
        <v>42</v>
      </c>
      <c r="J10" s="4">
        <v>88.53</v>
      </c>
      <c r="K10" s="7">
        <v>0</v>
      </c>
      <c r="L10" s="7">
        <v>0</v>
      </c>
      <c r="M10" s="7">
        <v>12</v>
      </c>
      <c r="N10" s="7">
        <v>0</v>
      </c>
      <c r="O10" s="7">
        <v>15</v>
      </c>
      <c r="P10" s="7">
        <v>0</v>
      </c>
      <c r="Q10" s="7">
        <v>15</v>
      </c>
      <c r="R10" s="7">
        <v>0</v>
      </c>
      <c r="S10" s="7">
        <v>15</v>
      </c>
      <c r="T10" s="7">
        <v>0</v>
      </c>
      <c r="U10" s="7">
        <v>0</v>
      </c>
      <c r="V10" s="7">
        <v>0</v>
      </c>
      <c r="W10" s="13">
        <f t="shared" si="0"/>
        <v>57</v>
      </c>
      <c r="X10" s="10">
        <f t="shared" si="1"/>
        <v>5046.21</v>
      </c>
    </row>
    <row r="11" spans="1:24" ht="47.45" customHeight="1">
      <c r="A11" s="2" t="s">
        <v>268</v>
      </c>
      <c r="B11" s="2" t="s">
        <v>8</v>
      </c>
      <c r="C11" s="2" t="s">
        <v>103</v>
      </c>
      <c r="D11" s="3" t="s">
        <v>97</v>
      </c>
      <c r="E11" s="3" t="s">
        <v>265</v>
      </c>
      <c r="F11" s="3"/>
      <c r="G11" s="3" t="s">
        <v>7</v>
      </c>
      <c r="H11" s="2" t="s">
        <v>41</v>
      </c>
      <c r="I11" s="3" t="s">
        <v>49</v>
      </c>
      <c r="J11" s="4">
        <v>88.53</v>
      </c>
      <c r="K11" s="7">
        <v>0</v>
      </c>
      <c r="L11" s="7">
        <v>0</v>
      </c>
      <c r="M11" s="7">
        <v>15</v>
      </c>
      <c r="N11" s="7">
        <v>0</v>
      </c>
      <c r="O11" s="7">
        <v>16</v>
      </c>
      <c r="P11" s="7">
        <v>0</v>
      </c>
      <c r="Q11" s="7">
        <v>15</v>
      </c>
      <c r="R11" s="7">
        <v>0</v>
      </c>
      <c r="S11" s="7">
        <v>13</v>
      </c>
      <c r="T11" s="7">
        <v>0</v>
      </c>
      <c r="U11" s="7">
        <v>0</v>
      </c>
      <c r="V11" s="7">
        <v>0</v>
      </c>
      <c r="W11" s="13">
        <f t="shared" si="0"/>
        <v>59</v>
      </c>
      <c r="X11" s="10">
        <f t="shared" si="1"/>
        <v>5223.2700000000004</v>
      </c>
    </row>
    <row r="12" spans="1:24" ht="47.45" customHeight="1">
      <c r="A12" s="2" t="s">
        <v>268</v>
      </c>
      <c r="B12" s="2" t="s">
        <v>8</v>
      </c>
      <c r="C12" s="2" t="s">
        <v>104</v>
      </c>
      <c r="D12" s="3" t="s">
        <v>97</v>
      </c>
      <c r="E12" s="3" t="s">
        <v>265</v>
      </c>
      <c r="F12" s="3"/>
      <c r="G12" s="3" t="s">
        <v>7</v>
      </c>
      <c r="H12" s="2" t="s">
        <v>41</v>
      </c>
      <c r="I12" s="3" t="s">
        <v>50</v>
      </c>
      <c r="J12" s="4">
        <v>88.53</v>
      </c>
      <c r="K12" s="7">
        <v>0</v>
      </c>
      <c r="L12" s="7">
        <v>0</v>
      </c>
      <c r="M12" s="7">
        <v>13</v>
      </c>
      <c r="N12" s="7">
        <v>0</v>
      </c>
      <c r="O12" s="7">
        <v>22</v>
      </c>
      <c r="P12" s="7">
        <v>0</v>
      </c>
      <c r="Q12" s="7">
        <v>17</v>
      </c>
      <c r="R12" s="7">
        <v>0</v>
      </c>
      <c r="S12" s="7">
        <v>16</v>
      </c>
      <c r="T12" s="7">
        <v>0</v>
      </c>
      <c r="U12" s="7">
        <v>0</v>
      </c>
      <c r="V12" s="7">
        <v>0</v>
      </c>
      <c r="W12" s="13">
        <f t="shared" si="0"/>
        <v>68</v>
      </c>
      <c r="X12" s="10">
        <f t="shared" si="1"/>
        <v>6020.04</v>
      </c>
    </row>
    <row r="13" spans="1:24" ht="47.45" customHeight="1">
      <c r="A13" s="2" t="s">
        <v>268</v>
      </c>
      <c r="B13" s="2" t="s">
        <v>8</v>
      </c>
      <c r="C13" s="2" t="s">
        <v>105</v>
      </c>
      <c r="D13" s="3" t="s">
        <v>97</v>
      </c>
      <c r="E13" s="3" t="s">
        <v>265</v>
      </c>
      <c r="F13" s="3"/>
      <c r="G13" s="3" t="s">
        <v>7</v>
      </c>
      <c r="H13" s="2" t="s">
        <v>41</v>
      </c>
      <c r="I13" s="3" t="s">
        <v>51</v>
      </c>
      <c r="J13" s="4">
        <v>88.53</v>
      </c>
      <c r="K13" s="7">
        <v>0</v>
      </c>
      <c r="L13" s="7">
        <v>0</v>
      </c>
      <c r="M13" s="7">
        <v>9</v>
      </c>
      <c r="N13" s="7">
        <v>0</v>
      </c>
      <c r="O13" s="7">
        <v>7</v>
      </c>
      <c r="P13" s="7">
        <v>0</v>
      </c>
      <c r="Q13" s="7">
        <v>6</v>
      </c>
      <c r="R13" s="7">
        <v>0</v>
      </c>
      <c r="S13" s="7">
        <v>6</v>
      </c>
      <c r="T13" s="7">
        <v>0</v>
      </c>
      <c r="U13" s="7">
        <v>0</v>
      </c>
      <c r="V13" s="7">
        <v>0</v>
      </c>
      <c r="W13" s="13">
        <f t="shared" si="0"/>
        <v>28</v>
      </c>
      <c r="X13" s="10">
        <f t="shared" si="1"/>
        <v>2478.84</v>
      </c>
    </row>
    <row r="14" spans="1:24" ht="47.45" customHeight="1">
      <c r="A14" s="2" t="s">
        <v>268</v>
      </c>
      <c r="B14" s="2" t="s">
        <v>8</v>
      </c>
      <c r="C14" s="2" t="s">
        <v>106</v>
      </c>
      <c r="D14" s="3" t="s">
        <v>97</v>
      </c>
      <c r="E14" s="3" t="s">
        <v>265</v>
      </c>
      <c r="F14" s="3"/>
      <c r="G14" s="3" t="s">
        <v>7</v>
      </c>
      <c r="H14" s="2" t="s">
        <v>41</v>
      </c>
      <c r="I14" s="3" t="s">
        <v>52</v>
      </c>
      <c r="J14" s="4">
        <v>88.53</v>
      </c>
      <c r="K14" s="7">
        <v>0</v>
      </c>
      <c r="L14" s="7">
        <v>0</v>
      </c>
      <c r="M14" s="7">
        <v>14</v>
      </c>
      <c r="N14" s="7">
        <v>0</v>
      </c>
      <c r="O14" s="7">
        <v>31</v>
      </c>
      <c r="P14" s="7">
        <v>0</v>
      </c>
      <c r="Q14" s="7">
        <v>14</v>
      </c>
      <c r="R14" s="7">
        <v>0</v>
      </c>
      <c r="S14" s="7">
        <v>13</v>
      </c>
      <c r="T14" s="7">
        <v>0</v>
      </c>
      <c r="U14" s="7">
        <v>0</v>
      </c>
      <c r="V14" s="7">
        <v>0</v>
      </c>
      <c r="W14" s="13">
        <f t="shared" si="0"/>
        <v>72</v>
      </c>
      <c r="X14" s="10">
        <f t="shared" si="1"/>
        <v>6374.16</v>
      </c>
    </row>
    <row r="15" spans="1:24" ht="47.45" customHeight="1">
      <c r="A15" s="2" t="s">
        <v>268</v>
      </c>
      <c r="B15" s="2" t="s">
        <v>8</v>
      </c>
      <c r="C15" s="2" t="s">
        <v>107</v>
      </c>
      <c r="D15" s="3" t="s">
        <v>97</v>
      </c>
      <c r="E15" s="3" t="s">
        <v>265</v>
      </c>
      <c r="F15" s="3"/>
      <c r="G15" s="3" t="s">
        <v>7</v>
      </c>
      <c r="H15" s="2" t="s">
        <v>41</v>
      </c>
      <c r="I15" s="3" t="s">
        <v>53</v>
      </c>
      <c r="J15" s="4">
        <v>88.53</v>
      </c>
      <c r="K15" s="7">
        <v>0</v>
      </c>
      <c r="L15" s="7">
        <v>0</v>
      </c>
      <c r="M15" s="7">
        <v>14</v>
      </c>
      <c r="N15" s="7">
        <v>0</v>
      </c>
      <c r="O15" s="7">
        <v>17</v>
      </c>
      <c r="P15" s="7">
        <v>0</v>
      </c>
      <c r="Q15" s="7">
        <v>14</v>
      </c>
      <c r="R15" s="7">
        <v>0</v>
      </c>
      <c r="S15" s="7">
        <v>11</v>
      </c>
      <c r="T15" s="7">
        <v>0</v>
      </c>
      <c r="U15" s="7">
        <v>0</v>
      </c>
      <c r="V15" s="7">
        <v>0</v>
      </c>
      <c r="W15" s="13">
        <f t="shared" si="0"/>
        <v>56</v>
      </c>
      <c r="X15" s="10">
        <f t="shared" si="1"/>
        <v>4957.68</v>
      </c>
    </row>
    <row r="16" spans="1:24" ht="75" customHeight="1">
      <c r="A16" s="2" t="s">
        <v>268</v>
      </c>
      <c r="B16" s="2" t="s">
        <v>12</v>
      </c>
      <c r="C16" s="2" t="s">
        <v>108</v>
      </c>
      <c r="D16" s="3" t="s">
        <v>110</v>
      </c>
      <c r="E16" s="3" t="s">
        <v>265</v>
      </c>
      <c r="F16" s="3"/>
      <c r="G16" s="3" t="s">
        <v>7</v>
      </c>
      <c r="H16" s="2" t="s">
        <v>48</v>
      </c>
      <c r="I16" s="3" t="s">
        <v>56</v>
      </c>
      <c r="J16" s="4">
        <v>55.96</v>
      </c>
      <c r="K16" s="7">
        <v>0</v>
      </c>
      <c r="L16" s="7">
        <v>0</v>
      </c>
      <c r="M16" s="7">
        <v>15</v>
      </c>
      <c r="N16" s="7">
        <v>0</v>
      </c>
      <c r="O16" s="7">
        <v>14</v>
      </c>
      <c r="P16" s="7">
        <v>0</v>
      </c>
      <c r="Q16" s="7">
        <v>10</v>
      </c>
      <c r="R16" s="7">
        <v>0</v>
      </c>
      <c r="S16" s="7">
        <v>14</v>
      </c>
      <c r="T16" s="7">
        <v>0</v>
      </c>
      <c r="U16" s="7">
        <v>13</v>
      </c>
      <c r="V16" s="7">
        <v>0</v>
      </c>
      <c r="W16" s="13">
        <f t="shared" si="0"/>
        <v>66</v>
      </c>
      <c r="X16" s="10">
        <f t="shared" si="1"/>
        <v>3693.36</v>
      </c>
    </row>
    <row r="17" spans="1:24" ht="75" customHeight="1">
      <c r="A17" s="2" t="s">
        <v>268</v>
      </c>
      <c r="B17" s="2" t="s">
        <v>12</v>
      </c>
      <c r="C17" s="2" t="s">
        <v>109</v>
      </c>
      <c r="D17" s="3" t="s">
        <v>110</v>
      </c>
      <c r="E17" s="3" t="s">
        <v>265</v>
      </c>
      <c r="F17" s="3"/>
      <c r="G17" s="3" t="s">
        <v>7</v>
      </c>
      <c r="H17" s="2" t="s">
        <v>48</v>
      </c>
      <c r="I17" s="3" t="s">
        <v>52</v>
      </c>
      <c r="J17" s="4">
        <v>55.96</v>
      </c>
      <c r="K17" s="7">
        <v>0</v>
      </c>
      <c r="L17" s="7">
        <v>0</v>
      </c>
      <c r="M17" s="7">
        <v>13</v>
      </c>
      <c r="N17" s="7">
        <v>0</v>
      </c>
      <c r="O17" s="7">
        <v>14</v>
      </c>
      <c r="P17" s="7">
        <v>0</v>
      </c>
      <c r="Q17" s="7">
        <v>8</v>
      </c>
      <c r="R17" s="7">
        <v>0</v>
      </c>
      <c r="S17" s="7">
        <v>13</v>
      </c>
      <c r="T17" s="7">
        <v>0</v>
      </c>
      <c r="U17" s="7">
        <v>12</v>
      </c>
      <c r="V17" s="7">
        <v>0</v>
      </c>
      <c r="W17" s="13">
        <f t="shared" si="0"/>
        <v>60</v>
      </c>
      <c r="X17" s="10">
        <f t="shared" si="1"/>
        <v>3357.6</v>
      </c>
    </row>
    <row r="18" spans="1:24" ht="75" customHeight="1">
      <c r="A18" s="2" t="s">
        <v>268</v>
      </c>
      <c r="B18" s="2" t="s">
        <v>16</v>
      </c>
      <c r="C18" s="2" t="s">
        <v>114</v>
      </c>
      <c r="D18" s="3" t="s">
        <v>110</v>
      </c>
      <c r="E18" s="3" t="s">
        <v>265</v>
      </c>
      <c r="F18" s="3"/>
      <c r="G18" s="3" t="s">
        <v>9</v>
      </c>
      <c r="H18" s="2" t="s">
        <v>59</v>
      </c>
      <c r="I18" s="3" t="s">
        <v>42</v>
      </c>
      <c r="J18" s="4">
        <v>82.61</v>
      </c>
      <c r="K18" s="7">
        <v>0</v>
      </c>
      <c r="L18" s="7">
        <v>0</v>
      </c>
      <c r="M18" s="7">
        <v>4</v>
      </c>
      <c r="N18" s="7">
        <v>0</v>
      </c>
      <c r="O18" s="7">
        <v>25</v>
      </c>
      <c r="P18" s="7">
        <v>0</v>
      </c>
      <c r="Q18" s="7">
        <v>18</v>
      </c>
      <c r="R18" s="7">
        <v>0</v>
      </c>
      <c r="S18" s="7">
        <v>19</v>
      </c>
      <c r="T18" s="7">
        <v>0</v>
      </c>
      <c r="U18" s="7">
        <v>0</v>
      </c>
      <c r="V18" s="7">
        <v>0</v>
      </c>
      <c r="W18" s="13">
        <f t="shared" si="0"/>
        <v>66</v>
      </c>
      <c r="X18" s="10">
        <f t="shared" si="1"/>
        <v>5452.26</v>
      </c>
    </row>
    <row r="19" spans="1:24" ht="75" customHeight="1">
      <c r="A19" s="2" t="s">
        <v>268</v>
      </c>
      <c r="B19" s="2" t="s">
        <v>16</v>
      </c>
      <c r="C19" s="2" t="s">
        <v>115</v>
      </c>
      <c r="D19" s="3" t="s">
        <v>110</v>
      </c>
      <c r="E19" s="3" t="s">
        <v>265</v>
      </c>
      <c r="F19" s="3"/>
      <c r="G19" s="3" t="s">
        <v>9</v>
      </c>
      <c r="H19" s="2" t="s">
        <v>59</v>
      </c>
      <c r="I19" s="3" t="s">
        <v>61</v>
      </c>
      <c r="J19" s="4">
        <v>82.61</v>
      </c>
      <c r="K19" s="7">
        <v>0</v>
      </c>
      <c r="L19" s="7">
        <v>0</v>
      </c>
      <c r="M19" s="7">
        <v>5</v>
      </c>
      <c r="N19" s="7">
        <v>0</v>
      </c>
      <c r="O19" s="7">
        <v>17</v>
      </c>
      <c r="P19" s="7">
        <v>0</v>
      </c>
      <c r="Q19" s="7">
        <v>11</v>
      </c>
      <c r="R19" s="7">
        <v>0</v>
      </c>
      <c r="S19" s="7">
        <v>19</v>
      </c>
      <c r="T19" s="7">
        <v>0</v>
      </c>
      <c r="U19" s="7">
        <v>0</v>
      </c>
      <c r="V19" s="7">
        <v>0</v>
      </c>
      <c r="W19" s="13">
        <f t="shared" si="0"/>
        <v>52</v>
      </c>
      <c r="X19" s="10">
        <f t="shared" si="1"/>
        <v>4295.72</v>
      </c>
    </row>
    <row r="20" spans="1:24" ht="75" customHeight="1">
      <c r="A20" s="2" t="s">
        <v>268</v>
      </c>
      <c r="B20" s="2" t="s">
        <v>116</v>
      </c>
      <c r="C20" s="2" t="s">
        <v>117</v>
      </c>
      <c r="D20" s="3" t="s">
        <v>97</v>
      </c>
      <c r="E20" s="3" t="s">
        <v>261</v>
      </c>
      <c r="F20" s="3"/>
      <c r="G20" s="3" t="s">
        <v>9</v>
      </c>
      <c r="H20" s="2" t="s">
        <v>41</v>
      </c>
      <c r="I20" s="3" t="s">
        <v>120</v>
      </c>
      <c r="J20" s="4">
        <v>206.97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1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13">
        <f t="shared" si="0"/>
        <v>1</v>
      </c>
      <c r="X20" s="10">
        <f t="shared" si="1"/>
        <v>206.97</v>
      </c>
    </row>
    <row r="21" spans="1:24" ht="75" customHeight="1">
      <c r="A21" s="2" t="s">
        <v>268</v>
      </c>
      <c r="B21" s="2" t="s">
        <v>19</v>
      </c>
      <c r="C21" s="2" t="s">
        <v>118</v>
      </c>
      <c r="D21" s="3" t="s">
        <v>111</v>
      </c>
      <c r="E21" s="3" t="s">
        <v>261</v>
      </c>
      <c r="F21" s="3"/>
      <c r="G21" s="3" t="s">
        <v>10</v>
      </c>
      <c r="H21" s="2" t="s">
        <v>59</v>
      </c>
      <c r="I21" s="1" t="s">
        <v>42</v>
      </c>
      <c r="J21" s="4">
        <v>88.53</v>
      </c>
      <c r="K21" s="7">
        <v>0</v>
      </c>
      <c r="L21" s="7">
        <v>0</v>
      </c>
      <c r="M21" s="7">
        <v>14</v>
      </c>
      <c r="N21" s="7">
        <v>1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13">
        <f t="shared" si="0"/>
        <v>15</v>
      </c>
      <c r="X21" s="10">
        <f t="shared" si="1"/>
        <v>1327.95</v>
      </c>
    </row>
    <row r="22" spans="1:24" ht="75" customHeight="1">
      <c r="A22" s="2" t="s">
        <v>268</v>
      </c>
      <c r="B22" s="2" t="s">
        <v>19</v>
      </c>
      <c r="C22" s="2" t="s">
        <v>119</v>
      </c>
      <c r="D22" s="3" t="s">
        <v>111</v>
      </c>
      <c r="E22" s="3" t="s">
        <v>261</v>
      </c>
      <c r="F22" s="3"/>
      <c r="G22" s="3" t="s">
        <v>10</v>
      </c>
      <c r="H22" s="2" t="s">
        <v>59</v>
      </c>
      <c r="I22" s="3" t="s">
        <v>52</v>
      </c>
      <c r="J22" s="4">
        <v>88.53</v>
      </c>
      <c r="K22" s="7">
        <v>0</v>
      </c>
      <c r="L22" s="7">
        <v>0</v>
      </c>
      <c r="M22" s="7">
        <v>7</v>
      </c>
      <c r="N22" s="7">
        <v>1</v>
      </c>
      <c r="O22" s="7">
        <v>0</v>
      </c>
      <c r="P22" s="7">
        <v>1</v>
      </c>
      <c r="Q22" s="7">
        <v>1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13">
        <f t="shared" si="0"/>
        <v>10</v>
      </c>
      <c r="X22" s="10">
        <f t="shared" si="1"/>
        <v>885.3</v>
      </c>
    </row>
    <row r="23" spans="1:24" ht="75" customHeight="1">
      <c r="A23" s="2" t="s">
        <v>268</v>
      </c>
      <c r="B23" s="2" t="s">
        <v>121</v>
      </c>
      <c r="C23" s="2" t="s">
        <v>122</v>
      </c>
      <c r="D23" s="3" t="s">
        <v>110</v>
      </c>
      <c r="E23" s="3" t="s">
        <v>261</v>
      </c>
      <c r="F23" s="3"/>
      <c r="G23" s="3" t="s">
        <v>9</v>
      </c>
      <c r="H23" s="2" t="s">
        <v>124</v>
      </c>
      <c r="I23" s="3" t="s">
        <v>125</v>
      </c>
      <c r="J23" s="4">
        <v>53</v>
      </c>
      <c r="K23" s="7">
        <v>0</v>
      </c>
      <c r="L23" s="7">
        <v>0</v>
      </c>
      <c r="M23" s="7">
        <v>0</v>
      </c>
      <c r="N23" s="7">
        <v>0</v>
      </c>
      <c r="O23" s="7">
        <v>1</v>
      </c>
      <c r="P23" s="7">
        <v>0</v>
      </c>
      <c r="Q23" s="7">
        <v>0</v>
      </c>
      <c r="R23" s="7">
        <v>0</v>
      </c>
      <c r="S23" s="7">
        <v>6</v>
      </c>
      <c r="T23" s="7">
        <v>0</v>
      </c>
      <c r="U23" s="7">
        <v>0</v>
      </c>
      <c r="V23" s="7">
        <v>0</v>
      </c>
      <c r="W23" s="13">
        <f t="shared" si="0"/>
        <v>7</v>
      </c>
      <c r="X23" s="10">
        <f t="shared" si="1"/>
        <v>371</v>
      </c>
    </row>
    <row r="24" spans="1:24" ht="75" customHeight="1">
      <c r="A24" s="2" t="s">
        <v>268</v>
      </c>
      <c r="B24" s="5" t="s">
        <v>121</v>
      </c>
      <c r="C24" s="2" t="s">
        <v>123</v>
      </c>
      <c r="D24" s="3" t="s">
        <v>110</v>
      </c>
      <c r="E24" s="3" t="s">
        <v>261</v>
      </c>
      <c r="F24" s="3"/>
      <c r="G24" s="3" t="s">
        <v>9</v>
      </c>
      <c r="H24" s="2" t="s">
        <v>124</v>
      </c>
      <c r="I24" s="1" t="s">
        <v>86</v>
      </c>
      <c r="J24" s="4">
        <v>53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1</v>
      </c>
      <c r="T24" s="7">
        <v>0</v>
      </c>
      <c r="U24" s="7">
        <v>0</v>
      </c>
      <c r="V24" s="7">
        <v>0</v>
      </c>
      <c r="W24" s="13">
        <f t="shared" si="0"/>
        <v>1</v>
      </c>
      <c r="X24" s="10">
        <f t="shared" si="1"/>
        <v>53</v>
      </c>
    </row>
    <row r="25" spans="1:24" ht="75" customHeight="1">
      <c r="A25" s="2" t="s">
        <v>268</v>
      </c>
      <c r="B25" s="2" t="s">
        <v>126</v>
      </c>
      <c r="C25" s="2" t="s">
        <v>128</v>
      </c>
      <c r="D25" s="3" t="s">
        <v>111</v>
      </c>
      <c r="E25" s="3" t="s">
        <v>261</v>
      </c>
      <c r="F25" s="3"/>
      <c r="G25" s="3" t="s">
        <v>10</v>
      </c>
      <c r="H25" s="2" t="s">
        <v>41</v>
      </c>
      <c r="I25" s="3" t="s">
        <v>42</v>
      </c>
      <c r="J25" s="4">
        <v>103.34</v>
      </c>
      <c r="K25" s="7">
        <v>1</v>
      </c>
      <c r="L25" s="7">
        <v>1</v>
      </c>
      <c r="M25" s="7">
        <v>0</v>
      </c>
      <c r="N25" s="7">
        <v>2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13">
        <f t="shared" si="0"/>
        <v>4</v>
      </c>
      <c r="X25" s="10">
        <f t="shared" si="1"/>
        <v>413.36</v>
      </c>
    </row>
    <row r="26" spans="1:24" ht="75" customHeight="1">
      <c r="A26" s="2" t="s">
        <v>268</v>
      </c>
      <c r="B26" s="2" t="s">
        <v>127</v>
      </c>
      <c r="C26" s="2" t="s">
        <v>129</v>
      </c>
      <c r="D26" s="3" t="s">
        <v>97</v>
      </c>
      <c r="E26" s="3" t="s">
        <v>261</v>
      </c>
      <c r="F26" s="3"/>
      <c r="G26" s="3" t="s">
        <v>10</v>
      </c>
      <c r="H26" s="2" t="s">
        <v>130</v>
      </c>
      <c r="I26" s="3" t="s">
        <v>88</v>
      </c>
      <c r="J26" s="4">
        <v>147.75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1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13">
        <f t="shared" si="0"/>
        <v>1</v>
      </c>
      <c r="X26" s="10">
        <f t="shared" si="1"/>
        <v>147.75</v>
      </c>
    </row>
    <row r="27" spans="1:24" ht="75" customHeight="1">
      <c r="A27" s="2" t="s">
        <v>268</v>
      </c>
      <c r="B27" s="2" t="s">
        <v>131</v>
      </c>
      <c r="C27" s="2" t="s">
        <v>133</v>
      </c>
      <c r="D27" s="3" t="s">
        <v>111</v>
      </c>
      <c r="E27" s="3" t="s">
        <v>261</v>
      </c>
      <c r="F27" s="3"/>
      <c r="G27" s="3" t="s">
        <v>9</v>
      </c>
      <c r="H27" s="2" t="s">
        <v>59</v>
      </c>
      <c r="I27" s="3" t="s">
        <v>62</v>
      </c>
      <c r="J27" s="4">
        <v>88.53</v>
      </c>
      <c r="K27" s="7">
        <v>0</v>
      </c>
      <c r="L27" s="7">
        <v>0</v>
      </c>
      <c r="M27" s="7">
        <v>1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13">
        <f t="shared" si="0"/>
        <v>1</v>
      </c>
      <c r="X27" s="10">
        <f t="shared" si="1"/>
        <v>88.53</v>
      </c>
    </row>
    <row r="28" spans="1:24" ht="75" customHeight="1">
      <c r="A28" s="2" t="s">
        <v>268</v>
      </c>
      <c r="B28" s="2" t="s">
        <v>132</v>
      </c>
      <c r="C28" s="2" t="s">
        <v>134</v>
      </c>
      <c r="D28" s="3" t="s">
        <v>111</v>
      </c>
      <c r="E28" s="3" t="s">
        <v>261</v>
      </c>
      <c r="F28" s="3"/>
      <c r="G28" s="3" t="s">
        <v>10</v>
      </c>
      <c r="H28" s="2" t="s">
        <v>59</v>
      </c>
      <c r="I28" s="3" t="s">
        <v>42</v>
      </c>
      <c r="J28" s="4">
        <v>67.81</v>
      </c>
      <c r="K28" s="7">
        <v>0</v>
      </c>
      <c r="L28" s="7">
        <v>0</v>
      </c>
      <c r="M28" s="7">
        <v>2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13">
        <f t="shared" si="0"/>
        <v>2</v>
      </c>
      <c r="X28" s="10">
        <f t="shared" si="1"/>
        <v>135.62</v>
      </c>
    </row>
    <row r="29" spans="1:24" ht="75" customHeight="1">
      <c r="A29" s="2" t="s">
        <v>268</v>
      </c>
      <c r="B29" s="2" t="s">
        <v>135</v>
      </c>
      <c r="C29" s="2" t="s">
        <v>136</v>
      </c>
      <c r="D29" s="3" t="s">
        <v>97</v>
      </c>
      <c r="E29" s="3" t="s">
        <v>261</v>
      </c>
      <c r="F29" s="7"/>
      <c r="G29" s="3" t="s">
        <v>11</v>
      </c>
      <c r="H29" s="2" t="s">
        <v>137</v>
      </c>
      <c r="I29" s="3" t="s">
        <v>138</v>
      </c>
      <c r="J29" s="4">
        <v>236.58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1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13">
        <f t="shared" si="0"/>
        <v>1</v>
      </c>
      <c r="X29" s="10">
        <f t="shared" si="1"/>
        <v>236.58</v>
      </c>
    </row>
    <row r="30" spans="1:24" ht="75" customHeight="1">
      <c r="A30" s="2" t="s">
        <v>268</v>
      </c>
      <c r="B30" s="2" t="s">
        <v>139</v>
      </c>
      <c r="C30" s="2" t="s">
        <v>145</v>
      </c>
      <c r="D30" s="3" t="s">
        <v>97</v>
      </c>
      <c r="E30" s="3" t="s">
        <v>262</v>
      </c>
      <c r="F30" s="3"/>
      <c r="G30" s="3" t="s">
        <v>10</v>
      </c>
      <c r="H30" s="2" t="s">
        <v>78</v>
      </c>
      <c r="I30" s="3" t="s">
        <v>148</v>
      </c>
      <c r="J30" s="4">
        <v>147.75</v>
      </c>
      <c r="K30" s="7">
        <v>0</v>
      </c>
      <c r="L30" s="7">
        <v>1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13">
        <f t="shared" si="0"/>
        <v>1</v>
      </c>
      <c r="X30" s="10">
        <f t="shared" si="1"/>
        <v>147.75</v>
      </c>
    </row>
    <row r="31" spans="1:24" ht="75" customHeight="1">
      <c r="A31" s="2" t="s">
        <v>268</v>
      </c>
      <c r="B31" s="2" t="s">
        <v>139</v>
      </c>
      <c r="C31" s="2" t="s">
        <v>146</v>
      </c>
      <c r="D31" s="3" t="s">
        <v>97</v>
      </c>
      <c r="E31" s="3" t="s">
        <v>262</v>
      </c>
      <c r="F31" s="3"/>
      <c r="G31" s="3" t="s">
        <v>10</v>
      </c>
      <c r="H31" s="2" t="s">
        <v>41</v>
      </c>
      <c r="I31" s="3" t="s">
        <v>142</v>
      </c>
      <c r="J31" s="4">
        <v>147.75</v>
      </c>
      <c r="K31" s="7">
        <v>0</v>
      </c>
      <c r="L31" s="7">
        <v>1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13">
        <f t="shared" si="0"/>
        <v>1</v>
      </c>
      <c r="X31" s="10">
        <f t="shared" si="1"/>
        <v>147.75</v>
      </c>
    </row>
    <row r="32" spans="1:24" ht="75" customHeight="1">
      <c r="A32" s="2" t="s">
        <v>268</v>
      </c>
      <c r="B32" s="2" t="s">
        <v>157</v>
      </c>
      <c r="C32" s="2" t="s">
        <v>158</v>
      </c>
      <c r="D32" s="3" t="s">
        <v>111</v>
      </c>
      <c r="E32" s="3" t="s">
        <v>262</v>
      </c>
      <c r="F32" s="3"/>
      <c r="G32" s="3" t="s">
        <v>9</v>
      </c>
      <c r="H32" s="2" t="s">
        <v>83</v>
      </c>
      <c r="I32" s="3" t="s">
        <v>76</v>
      </c>
      <c r="J32" s="4">
        <v>88.53</v>
      </c>
      <c r="K32" s="7">
        <v>1</v>
      </c>
      <c r="L32" s="7">
        <v>2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13">
        <f t="shared" si="0"/>
        <v>3</v>
      </c>
      <c r="X32" s="10">
        <f t="shared" si="1"/>
        <v>265.59000000000003</v>
      </c>
    </row>
    <row r="33" spans="1:24" ht="75" customHeight="1">
      <c r="A33" s="2" t="s">
        <v>268</v>
      </c>
      <c r="B33" s="2" t="s">
        <v>159</v>
      </c>
      <c r="C33" s="2" t="s">
        <v>160</v>
      </c>
      <c r="D33" s="3" t="s">
        <v>97</v>
      </c>
      <c r="E33" s="3" t="s">
        <v>262</v>
      </c>
      <c r="F33" s="3"/>
      <c r="G33" s="3" t="s">
        <v>10</v>
      </c>
      <c r="H33" s="2" t="s">
        <v>45</v>
      </c>
      <c r="I33" s="3" t="s">
        <v>85</v>
      </c>
      <c r="J33" s="4">
        <v>147.75</v>
      </c>
      <c r="K33" s="7">
        <v>1</v>
      </c>
      <c r="L33" s="7">
        <v>0</v>
      </c>
      <c r="M33" s="7">
        <v>1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13">
        <f t="shared" si="0"/>
        <v>2</v>
      </c>
      <c r="X33" s="10">
        <f t="shared" si="1"/>
        <v>295.5</v>
      </c>
    </row>
    <row r="34" spans="1:24" ht="75" customHeight="1">
      <c r="A34" s="2" t="s">
        <v>268</v>
      </c>
      <c r="B34" s="2" t="s">
        <v>20</v>
      </c>
      <c r="C34" s="2" t="s">
        <v>161</v>
      </c>
      <c r="D34" s="3" t="s">
        <v>97</v>
      </c>
      <c r="E34" s="3" t="s">
        <v>262</v>
      </c>
      <c r="F34" s="3"/>
      <c r="G34" s="3" t="s">
        <v>17</v>
      </c>
      <c r="H34" s="5" t="s">
        <v>41</v>
      </c>
      <c r="I34" s="1" t="s">
        <v>52</v>
      </c>
      <c r="J34" s="4">
        <v>147.75</v>
      </c>
      <c r="K34" s="7">
        <v>0</v>
      </c>
      <c r="L34" s="7">
        <v>4</v>
      </c>
      <c r="M34" s="7">
        <v>6</v>
      </c>
      <c r="N34" s="7">
        <v>3</v>
      </c>
      <c r="O34" s="7">
        <v>4</v>
      </c>
      <c r="P34" s="7">
        <v>9</v>
      </c>
      <c r="Q34" s="7">
        <v>9</v>
      </c>
      <c r="R34" s="7">
        <v>8</v>
      </c>
      <c r="S34" s="7">
        <v>5</v>
      </c>
      <c r="T34" s="7">
        <v>0</v>
      </c>
      <c r="U34" s="7">
        <v>0</v>
      </c>
      <c r="V34" s="7">
        <v>0</v>
      </c>
      <c r="W34" s="13">
        <f t="shared" si="0"/>
        <v>48</v>
      </c>
      <c r="X34" s="10">
        <f t="shared" si="1"/>
        <v>7092</v>
      </c>
    </row>
    <row r="35" spans="1:24" ht="75" customHeight="1">
      <c r="A35" s="2" t="s">
        <v>268</v>
      </c>
      <c r="B35" s="2" t="s">
        <v>162</v>
      </c>
      <c r="C35" s="2" t="s">
        <v>163</v>
      </c>
      <c r="D35" s="3" t="s">
        <v>97</v>
      </c>
      <c r="E35" s="3" t="s">
        <v>262</v>
      </c>
      <c r="F35" s="3"/>
      <c r="G35" s="3" t="s">
        <v>17</v>
      </c>
      <c r="H35" s="2" t="s">
        <v>41</v>
      </c>
      <c r="I35" s="3" t="s">
        <v>52</v>
      </c>
      <c r="J35" s="4">
        <v>162.56</v>
      </c>
      <c r="K35" s="7">
        <v>0</v>
      </c>
      <c r="L35" s="7">
        <v>1</v>
      </c>
      <c r="M35" s="7">
        <v>0</v>
      </c>
      <c r="N35" s="7">
        <v>0</v>
      </c>
      <c r="O35" s="7">
        <v>0</v>
      </c>
      <c r="P35" s="7">
        <v>0</v>
      </c>
      <c r="Q35" s="7">
        <v>1</v>
      </c>
      <c r="R35" s="7">
        <v>4</v>
      </c>
      <c r="S35" s="7">
        <v>0</v>
      </c>
      <c r="T35" s="7">
        <v>0</v>
      </c>
      <c r="U35" s="7">
        <v>0</v>
      </c>
      <c r="V35" s="7">
        <v>0</v>
      </c>
      <c r="W35" s="13">
        <f t="shared" ref="W35:W66" si="2">SUM(K35:V35)</f>
        <v>6</v>
      </c>
      <c r="X35" s="10">
        <f t="shared" si="1"/>
        <v>975.36</v>
      </c>
    </row>
    <row r="36" spans="1:24" ht="75" customHeight="1">
      <c r="A36" s="2" t="s">
        <v>268</v>
      </c>
      <c r="B36" s="2" t="s">
        <v>164</v>
      </c>
      <c r="C36" s="2" t="s">
        <v>165</v>
      </c>
      <c r="D36" s="3" t="s">
        <v>111</v>
      </c>
      <c r="E36" s="3" t="s">
        <v>262</v>
      </c>
      <c r="F36" s="3"/>
      <c r="G36" s="3" t="s">
        <v>7</v>
      </c>
      <c r="H36" s="2" t="s">
        <v>59</v>
      </c>
      <c r="I36" s="3" t="s">
        <v>42</v>
      </c>
      <c r="J36" s="4">
        <v>76.69</v>
      </c>
      <c r="K36" s="7">
        <v>0</v>
      </c>
      <c r="L36" s="7">
        <v>1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13">
        <f t="shared" si="2"/>
        <v>1</v>
      </c>
      <c r="X36" s="10">
        <f t="shared" si="1"/>
        <v>76.69</v>
      </c>
    </row>
    <row r="37" spans="1:24" ht="75" customHeight="1">
      <c r="A37" s="2" t="s">
        <v>268</v>
      </c>
      <c r="B37" s="2" t="s">
        <v>164</v>
      </c>
      <c r="C37" s="2" t="s">
        <v>166</v>
      </c>
      <c r="D37" s="3" t="s">
        <v>111</v>
      </c>
      <c r="E37" s="3" t="s">
        <v>262</v>
      </c>
      <c r="F37" s="3"/>
      <c r="G37" s="3" t="s">
        <v>10</v>
      </c>
      <c r="H37" s="2" t="s">
        <v>59</v>
      </c>
      <c r="I37" s="3" t="s">
        <v>60</v>
      </c>
      <c r="J37" s="4">
        <v>76.69</v>
      </c>
      <c r="K37" s="7">
        <v>0</v>
      </c>
      <c r="L37" s="7">
        <v>0</v>
      </c>
      <c r="M37" s="7">
        <v>2</v>
      </c>
      <c r="N37" s="7">
        <v>1</v>
      </c>
      <c r="O37" s="7">
        <v>0</v>
      </c>
      <c r="P37" s="7">
        <v>0</v>
      </c>
      <c r="Q37" s="7">
        <v>0</v>
      </c>
      <c r="R37" s="7">
        <v>0</v>
      </c>
      <c r="S37" s="7">
        <v>1</v>
      </c>
      <c r="T37" s="7">
        <v>0</v>
      </c>
      <c r="U37" s="7">
        <v>0</v>
      </c>
      <c r="V37" s="7">
        <v>0</v>
      </c>
      <c r="W37" s="13">
        <f t="shared" si="2"/>
        <v>4</v>
      </c>
      <c r="X37" s="10">
        <f t="shared" si="1"/>
        <v>306.76</v>
      </c>
    </row>
    <row r="38" spans="1:24" ht="75" customHeight="1">
      <c r="A38" s="2" t="s">
        <v>268</v>
      </c>
      <c r="B38" s="2" t="s">
        <v>21</v>
      </c>
      <c r="C38" s="2" t="s">
        <v>167</v>
      </c>
      <c r="D38" s="3" t="s">
        <v>97</v>
      </c>
      <c r="E38" s="3" t="s">
        <v>262</v>
      </c>
      <c r="F38" s="3"/>
      <c r="G38" s="3" t="s">
        <v>11</v>
      </c>
      <c r="H38" s="2" t="s">
        <v>41</v>
      </c>
      <c r="I38" s="3" t="s">
        <v>42</v>
      </c>
      <c r="J38" s="4">
        <v>355.02</v>
      </c>
      <c r="K38" s="7">
        <v>0</v>
      </c>
      <c r="L38" s="7">
        <v>2</v>
      </c>
      <c r="M38" s="7">
        <v>1</v>
      </c>
      <c r="N38" s="7">
        <v>0</v>
      </c>
      <c r="O38" s="7">
        <v>1</v>
      </c>
      <c r="P38" s="7">
        <v>0</v>
      </c>
      <c r="Q38" s="7">
        <v>0</v>
      </c>
      <c r="R38" s="7">
        <v>1</v>
      </c>
      <c r="S38" s="7">
        <v>1</v>
      </c>
      <c r="T38" s="7">
        <v>0</v>
      </c>
      <c r="U38" s="7">
        <v>0</v>
      </c>
      <c r="V38" s="7">
        <v>0</v>
      </c>
      <c r="W38" s="13">
        <f t="shared" si="2"/>
        <v>6</v>
      </c>
      <c r="X38" s="10">
        <f t="shared" si="1"/>
        <v>2130.12</v>
      </c>
    </row>
    <row r="39" spans="1:24" ht="75" customHeight="1">
      <c r="A39" s="2" t="s">
        <v>268</v>
      </c>
      <c r="B39" s="2" t="s">
        <v>21</v>
      </c>
      <c r="C39" s="2" t="s">
        <v>168</v>
      </c>
      <c r="D39" s="3" t="s">
        <v>97</v>
      </c>
      <c r="E39" s="3" t="s">
        <v>262</v>
      </c>
      <c r="F39" s="3"/>
      <c r="G39" s="3" t="s">
        <v>11</v>
      </c>
      <c r="H39" s="2" t="s">
        <v>41</v>
      </c>
      <c r="I39" s="3" t="s">
        <v>49</v>
      </c>
      <c r="J39" s="4">
        <v>355.02</v>
      </c>
      <c r="K39" s="7">
        <v>0</v>
      </c>
      <c r="L39" s="7">
        <v>2</v>
      </c>
      <c r="M39" s="7">
        <v>0</v>
      </c>
      <c r="N39" s="7">
        <v>0</v>
      </c>
      <c r="O39" s="7">
        <v>2</v>
      </c>
      <c r="P39" s="7">
        <v>2</v>
      </c>
      <c r="Q39" s="7">
        <v>0</v>
      </c>
      <c r="R39" s="7">
        <v>1</v>
      </c>
      <c r="S39" s="7">
        <v>1</v>
      </c>
      <c r="T39" s="7">
        <v>0</v>
      </c>
      <c r="U39" s="7">
        <v>0</v>
      </c>
      <c r="V39" s="7">
        <v>0</v>
      </c>
      <c r="W39" s="13">
        <f t="shared" si="2"/>
        <v>8</v>
      </c>
      <c r="X39" s="10">
        <f t="shared" si="1"/>
        <v>2840.16</v>
      </c>
    </row>
    <row r="40" spans="1:24" ht="75" customHeight="1">
      <c r="A40" s="2" t="s">
        <v>268</v>
      </c>
      <c r="B40" s="2" t="s">
        <v>139</v>
      </c>
      <c r="C40" s="2" t="s">
        <v>171</v>
      </c>
      <c r="D40" s="3" t="s">
        <v>97</v>
      </c>
      <c r="E40" s="3" t="s">
        <v>263</v>
      </c>
      <c r="F40" s="3"/>
      <c r="G40" s="3" t="s">
        <v>10</v>
      </c>
      <c r="H40" s="2" t="s">
        <v>41</v>
      </c>
      <c r="I40" s="2" t="s">
        <v>67</v>
      </c>
      <c r="J40" s="4">
        <v>147.75</v>
      </c>
      <c r="K40" s="7">
        <v>0</v>
      </c>
      <c r="L40" s="7">
        <v>2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13">
        <f t="shared" si="2"/>
        <v>2</v>
      </c>
      <c r="X40" s="10">
        <f t="shared" si="1"/>
        <v>295.5</v>
      </c>
    </row>
    <row r="41" spans="1:24" ht="75" customHeight="1">
      <c r="A41" s="2" t="s">
        <v>268</v>
      </c>
      <c r="B41" s="2" t="s">
        <v>169</v>
      </c>
      <c r="C41" s="2" t="s">
        <v>172</v>
      </c>
      <c r="D41" s="3" t="s">
        <v>111</v>
      </c>
      <c r="E41" s="3" t="s">
        <v>263</v>
      </c>
      <c r="F41" s="3"/>
      <c r="G41" s="3" t="s">
        <v>7</v>
      </c>
      <c r="H41" s="2" t="s">
        <v>174</v>
      </c>
      <c r="I41" s="3" t="s">
        <v>55</v>
      </c>
      <c r="J41" s="4">
        <v>58.92</v>
      </c>
      <c r="K41" s="7">
        <v>1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13">
        <f t="shared" si="2"/>
        <v>1</v>
      </c>
      <c r="X41" s="10">
        <f t="shared" si="1"/>
        <v>58.92</v>
      </c>
    </row>
    <row r="42" spans="1:24" ht="75" customHeight="1">
      <c r="A42" s="2" t="s">
        <v>268</v>
      </c>
      <c r="B42" s="2" t="s">
        <v>176</v>
      </c>
      <c r="C42" s="2" t="s">
        <v>177</v>
      </c>
      <c r="D42" s="3" t="s">
        <v>97</v>
      </c>
      <c r="E42" s="3" t="s">
        <v>263</v>
      </c>
      <c r="F42" s="3"/>
      <c r="G42" s="3" t="s">
        <v>17</v>
      </c>
      <c r="H42" s="2" t="s">
        <v>41</v>
      </c>
      <c r="I42" s="3" t="s">
        <v>52</v>
      </c>
      <c r="J42" s="4">
        <v>147.75</v>
      </c>
      <c r="K42" s="7">
        <v>0</v>
      </c>
      <c r="L42" s="7">
        <v>0</v>
      </c>
      <c r="M42" s="7">
        <v>0</v>
      </c>
      <c r="N42" s="7">
        <v>1</v>
      </c>
      <c r="O42" s="7">
        <v>1</v>
      </c>
      <c r="P42" s="7">
        <v>1</v>
      </c>
      <c r="Q42" s="7">
        <v>0</v>
      </c>
      <c r="R42" s="7">
        <v>0</v>
      </c>
      <c r="S42" s="7">
        <v>1</v>
      </c>
      <c r="T42" s="7">
        <v>0</v>
      </c>
      <c r="U42" s="7">
        <v>0</v>
      </c>
      <c r="V42" s="7">
        <v>0</v>
      </c>
      <c r="W42" s="13">
        <f t="shared" si="2"/>
        <v>4</v>
      </c>
      <c r="X42" s="10">
        <f t="shared" si="1"/>
        <v>591</v>
      </c>
    </row>
    <row r="43" spans="1:24" ht="75" customHeight="1">
      <c r="A43" s="2" t="s">
        <v>268</v>
      </c>
      <c r="B43" s="2" t="s">
        <v>178</v>
      </c>
      <c r="C43" s="2" t="s">
        <v>179</v>
      </c>
      <c r="D43" s="3" t="s">
        <v>111</v>
      </c>
      <c r="E43" s="3" t="s">
        <v>263</v>
      </c>
      <c r="F43" s="3"/>
      <c r="G43" s="3" t="s">
        <v>7</v>
      </c>
      <c r="H43" s="2" t="s">
        <v>59</v>
      </c>
      <c r="I43" s="3" t="s">
        <v>180</v>
      </c>
      <c r="J43" s="4">
        <v>73.73</v>
      </c>
      <c r="K43" s="7">
        <v>2</v>
      </c>
      <c r="L43" s="7">
        <v>1</v>
      </c>
      <c r="M43" s="7">
        <v>2</v>
      </c>
      <c r="N43" s="7">
        <v>0</v>
      </c>
      <c r="O43" s="7">
        <v>0</v>
      </c>
      <c r="P43" s="7">
        <v>1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13">
        <f t="shared" si="2"/>
        <v>6</v>
      </c>
      <c r="X43" s="10">
        <f t="shared" si="1"/>
        <v>442.38</v>
      </c>
    </row>
    <row r="44" spans="1:24" ht="75" customHeight="1">
      <c r="A44" s="2" t="s">
        <v>268</v>
      </c>
      <c r="B44" s="2" t="s">
        <v>181</v>
      </c>
      <c r="C44" s="2" t="s">
        <v>182</v>
      </c>
      <c r="D44" s="3" t="s">
        <v>184</v>
      </c>
      <c r="E44" s="3" t="s">
        <v>263</v>
      </c>
      <c r="F44" s="3"/>
      <c r="G44" s="3" t="s">
        <v>10</v>
      </c>
      <c r="H44" s="2" t="s">
        <v>68</v>
      </c>
      <c r="I44" s="3" t="s">
        <v>185</v>
      </c>
      <c r="J44" s="4">
        <v>177.36</v>
      </c>
      <c r="K44" s="7">
        <v>0</v>
      </c>
      <c r="L44" s="7">
        <v>0</v>
      </c>
      <c r="M44" s="7">
        <v>0</v>
      </c>
      <c r="N44" s="7">
        <v>0</v>
      </c>
      <c r="O44" s="7">
        <v>1</v>
      </c>
      <c r="P44" s="7">
        <v>0</v>
      </c>
      <c r="Q44" s="7">
        <v>0</v>
      </c>
      <c r="R44" s="7">
        <v>1</v>
      </c>
      <c r="S44" s="7">
        <v>0</v>
      </c>
      <c r="T44" s="7">
        <v>0</v>
      </c>
      <c r="U44" s="7">
        <v>0</v>
      </c>
      <c r="V44" s="7">
        <v>0</v>
      </c>
      <c r="W44" s="13">
        <f t="shared" si="2"/>
        <v>2</v>
      </c>
      <c r="X44" s="10">
        <f t="shared" si="1"/>
        <v>354.72</v>
      </c>
    </row>
    <row r="45" spans="1:24" ht="75" customHeight="1">
      <c r="A45" s="2" t="s">
        <v>268</v>
      </c>
      <c r="B45" s="2" t="s">
        <v>181</v>
      </c>
      <c r="C45" s="2" t="s">
        <v>183</v>
      </c>
      <c r="D45" s="3" t="s">
        <v>184</v>
      </c>
      <c r="E45" s="3" t="s">
        <v>263</v>
      </c>
      <c r="F45" s="3"/>
      <c r="G45" s="3" t="s">
        <v>10</v>
      </c>
      <c r="H45" s="2" t="s">
        <v>174</v>
      </c>
      <c r="I45" s="2" t="s">
        <v>186</v>
      </c>
      <c r="J45" s="4">
        <v>177.36</v>
      </c>
      <c r="K45" s="7">
        <v>0</v>
      </c>
      <c r="L45" s="7">
        <v>0</v>
      </c>
      <c r="M45" s="7">
        <v>1</v>
      </c>
      <c r="N45" s="7">
        <v>1</v>
      </c>
      <c r="O45" s="7">
        <v>0</v>
      </c>
      <c r="P45" s="7">
        <v>0</v>
      </c>
      <c r="Q45" s="7">
        <v>0</v>
      </c>
      <c r="R45" s="7">
        <v>1</v>
      </c>
      <c r="S45" s="7">
        <v>0</v>
      </c>
      <c r="T45" s="7">
        <v>0</v>
      </c>
      <c r="U45" s="7">
        <v>0</v>
      </c>
      <c r="V45" s="7">
        <v>0</v>
      </c>
      <c r="W45" s="13">
        <f t="shared" si="2"/>
        <v>3</v>
      </c>
      <c r="X45" s="10">
        <f t="shared" si="1"/>
        <v>532.08000000000004</v>
      </c>
    </row>
    <row r="46" spans="1:24" ht="75" customHeight="1">
      <c r="A46" s="2" t="s">
        <v>268</v>
      </c>
      <c r="B46" s="2" t="s">
        <v>187</v>
      </c>
      <c r="C46" s="2" t="s">
        <v>189</v>
      </c>
      <c r="D46" s="3" t="s">
        <v>97</v>
      </c>
      <c r="E46" s="3" t="s">
        <v>263</v>
      </c>
      <c r="F46" s="3"/>
      <c r="G46" s="3" t="s">
        <v>10</v>
      </c>
      <c r="H46" s="2" t="s">
        <v>41</v>
      </c>
      <c r="I46" s="3" t="s">
        <v>191</v>
      </c>
      <c r="J46" s="4">
        <v>147.75</v>
      </c>
      <c r="K46" s="7">
        <v>0</v>
      </c>
      <c r="L46" s="7">
        <v>1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13">
        <f t="shared" si="2"/>
        <v>1</v>
      </c>
      <c r="X46" s="10">
        <f t="shared" si="1"/>
        <v>147.75</v>
      </c>
    </row>
    <row r="47" spans="1:24" ht="75" customHeight="1">
      <c r="A47" s="2" t="s">
        <v>268</v>
      </c>
      <c r="B47" s="2" t="s">
        <v>22</v>
      </c>
      <c r="C47" s="2" t="s">
        <v>192</v>
      </c>
      <c r="D47" s="3" t="s">
        <v>97</v>
      </c>
      <c r="E47" s="3" t="s">
        <v>263</v>
      </c>
      <c r="F47" s="3"/>
      <c r="G47" s="3" t="s">
        <v>7</v>
      </c>
      <c r="H47" s="2" t="s">
        <v>195</v>
      </c>
      <c r="I47" s="3" t="s">
        <v>42</v>
      </c>
      <c r="J47" s="4">
        <v>58.92</v>
      </c>
      <c r="K47" s="7">
        <v>1</v>
      </c>
      <c r="L47" s="7">
        <v>2</v>
      </c>
      <c r="M47" s="7">
        <v>3</v>
      </c>
      <c r="N47" s="7">
        <v>2</v>
      </c>
      <c r="O47" s="7">
        <v>2</v>
      </c>
      <c r="P47" s="7">
        <v>1</v>
      </c>
      <c r="Q47" s="7">
        <v>1</v>
      </c>
      <c r="R47" s="7">
        <v>1</v>
      </c>
      <c r="S47" s="7">
        <v>0</v>
      </c>
      <c r="T47" s="7">
        <v>0</v>
      </c>
      <c r="U47" s="7">
        <v>0</v>
      </c>
      <c r="V47" s="7">
        <v>0</v>
      </c>
      <c r="W47" s="13">
        <f t="shared" si="2"/>
        <v>13</v>
      </c>
      <c r="X47" s="10">
        <f t="shared" si="1"/>
        <v>765.96</v>
      </c>
    </row>
    <row r="48" spans="1:24" ht="75" customHeight="1">
      <c r="A48" s="2" t="s">
        <v>268</v>
      </c>
      <c r="B48" s="2" t="s">
        <v>22</v>
      </c>
      <c r="C48" s="2" t="s">
        <v>193</v>
      </c>
      <c r="D48" s="3" t="s">
        <v>97</v>
      </c>
      <c r="E48" s="3" t="s">
        <v>263</v>
      </c>
      <c r="F48" s="3"/>
      <c r="G48" s="3" t="s">
        <v>7</v>
      </c>
      <c r="H48" s="2" t="s">
        <v>59</v>
      </c>
      <c r="I48" s="3" t="s">
        <v>65</v>
      </c>
      <c r="J48" s="4">
        <v>58.92</v>
      </c>
      <c r="K48" s="7">
        <v>2</v>
      </c>
      <c r="L48" s="7">
        <v>2</v>
      </c>
      <c r="M48" s="7">
        <v>1</v>
      </c>
      <c r="N48" s="7">
        <v>1</v>
      </c>
      <c r="O48" s="7">
        <v>1</v>
      </c>
      <c r="P48" s="7">
        <v>2</v>
      </c>
      <c r="Q48" s="7">
        <v>4</v>
      </c>
      <c r="R48" s="7">
        <v>1</v>
      </c>
      <c r="S48" s="7">
        <v>0</v>
      </c>
      <c r="T48" s="7">
        <v>0</v>
      </c>
      <c r="U48" s="7">
        <v>0</v>
      </c>
      <c r="V48" s="7">
        <v>0</v>
      </c>
      <c r="W48" s="13">
        <f t="shared" si="2"/>
        <v>14</v>
      </c>
      <c r="X48" s="10">
        <f t="shared" si="1"/>
        <v>824.88</v>
      </c>
    </row>
    <row r="49" spans="1:24" ht="75" customHeight="1">
      <c r="A49" s="2" t="s">
        <v>268</v>
      </c>
      <c r="B49" s="2" t="s">
        <v>22</v>
      </c>
      <c r="C49" s="2" t="s">
        <v>194</v>
      </c>
      <c r="D49" s="3" t="s">
        <v>97</v>
      </c>
      <c r="E49" s="3" t="s">
        <v>263</v>
      </c>
      <c r="F49" s="3"/>
      <c r="G49" s="3" t="s">
        <v>7</v>
      </c>
      <c r="H49" s="2" t="s">
        <v>59</v>
      </c>
      <c r="I49" s="3" t="s">
        <v>66</v>
      </c>
      <c r="J49" s="4">
        <v>58.92</v>
      </c>
      <c r="K49" s="7">
        <v>2</v>
      </c>
      <c r="L49" s="7">
        <v>3</v>
      </c>
      <c r="M49" s="7">
        <v>5</v>
      </c>
      <c r="N49" s="7">
        <v>7</v>
      </c>
      <c r="O49" s="7">
        <v>9</v>
      </c>
      <c r="P49" s="7">
        <v>6</v>
      </c>
      <c r="Q49" s="7">
        <v>1</v>
      </c>
      <c r="R49" s="7">
        <v>1</v>
      </c>
      <c r="S49" s="7">
        <v>0</v>
      </c>
      <c r="T49" s="7">
        <v>0</v>
      </c>
      <c r="U49" s="7">
        <v>0</v>
      </c>
      <c r="V49" s="7">
        <v>0</v>
      </c>
      <c r="W49" s="13">
        <f t="shared" si="2"/>
        <v>34</v>
      </c>
      <c r="X49" s="10">
        <f t="shared" si="1"/>
        <v>2003.28</v>
      </c>
    </row>
    <row r="50" spans="1:24" ht="75" customHeight="1">
      <c r="A50" s="2" t="s">
        <v>268</v>
      </c>
      <c r="B50" s="2" t="s">
        <v>196</v>
      </c>
      <c r="C50" s="2" t="s">
        <v>197</v>
      </c>
      <c r="D50" s="3" t="s">
        <v>97</v>
      </c>
      <c r="E50" s="3" t="s">
        <v>263</v>
      </c>
      <c r="F50" s="3"/>
      <c r="G50" s="3" t="s">
        <v>9</v>
      </c>
      <c r="H50" s="2" t="s">
        <v>57</v>
      </c>
      <c r="I50" s="3" t="s">
        <v>198</v>
      </c>
      <c r="J50" s="4">
        <v>177.36</v>
      </c>
      <c r="K50" s="7">
        <v>0</v>
      </c>
      <c r="L50" s="7">
        <v>0</v>
      </c>
      <c r="M50" s="7">
        <v>2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13">
        <f t="shared" si="2"/>
        <v>2</v>
      </c>
      <c r="X50" s="10">
        <f t="shared" si="1"/>
        <v>354.72</v>
      </c>
    </row>
    <row r="51" spans="1:24" ht="75" customHeight="1">
      <c r="A51" s="2" t="s">
        <v>268</v>
      </c>
      <c r="B51" s="2" t="s">
        <v>201</v>
      </c>
      <c r="C51" s="2" t="s">
        <v>202</v>
      </c>
      <c r="D51" s="3" t="s">
        <v>111</v>
      </c>
      <c r="E51" s="3" t="s">
        <v>263</v>
      </c>
      <c r="F51" s="3"/>
      <c r="G51" s="3" t="s">
        <v>5</v>
      </c>
      <c r="H51" s="2" t="s">
        <v>63</v>
      </c>
      <c r="I51" s="3" t="s">
        <v>65</v>
      </c>
      <c r="J51" s="4">
        <v>73.73</v>
      </c>
      <c r="K51" s="7">
        <v>0</v>
      </c>
      <c r="L51" s="7">
        <v>1</v>
      </c>
      <c r="M51" s="7">
        <v>1</v>
      </c>
      <c r="N51" s="7">
        <v>0</v>
      </c>
      <c r="O51" s="7">
        <v>1</v>
      </c>
      <c r="P51" s="7">
        <v>1</v>
      </c>
      <c r="Q51" s="7">
        <v>0</v>
      </c>
      <c r="R51" s="7">
        <v>0</v>
      </c>
      <c r="S51" s="7">
        <v>1</v>
      </c>
      <c r="T51" s="7">
        <v>0</v>
      </c>
      <c r="U51" s="7">
        <v>0</v>
      </c>
      <c r="V51" s="7">
        <v>0</v>
      </c>
      <c r="W51" s="13">
        <f t="shared" si="2"/>
        <v>5</v>
      </c>
      <c r="X51" s="10">
        <f t="shared" si="1"/>
        <v>368.65000000000003</v>
      </c>
    </row>
    <row r="52" spans="1:24" ht="75" customHeight="1">
      <c r="A52" s="2" t="s">
        <v>268</v>
      </c>
      <c r="B52" s="2" t="s">
        <v>203</v>
      </c>
      <c r="C52" s="2" t="s">
        <v>204</v>
      </c>
      <c r="D52" s="3" t="s">
        <v>111</v>
      </c>
      <c r="E52" s="3" t="s">
        <v>263</v>
      </c>
      <c r="F52" s="3"/>
      <c r="G52" s="3" t="s">
        <v>5</v>
      </c>
      <c r="H52" s="2" t="s">
        <v>83</v>
      </c>
      <c r="I52" s="3" t="s">
        <v>205</v>
      </c>
      <c r="J52" s="4">
        <v>88.53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1</v>
      </c>
      <c r="T52" s="7">
        <v>0</v>
      </c>
      <c r="U52" s="7">
        <v>0</v>
      </c>
      <c r="V52" s="7">
        <v>0</v>
      </c>
      <c r="W52" s="13">
        <f t="shared" si="2"/>
        <v>1</v>
      </c>
      <c r="X52" s="10">
        <f t="shared" si="1"/>
        <v>88.53</v>
      </c>
    </row>
    <row r="53" spans="1:24" ht="75" customHeight="1">
      <c r="A53" s="2" t="s">
        <v>268</v>
      </c>
      <c r="B53" s="2" t="s">
        <v>24</v>
      </c>
      <c r="C53" s="2" t="s">
        <v>208</v>
      </c>
      <c r="D53" s="3" t="s">
        <v>111</v>
      </c>
      <c r="E53" s="3" t="s">
        <v>264</v>
      </c>
      <c r="F53" s="3"/>
      <c r="G53" s="3" t="s">
        <v>5</v>
      </c>
      <c r="H53" s="2" t="s">
        <v>70</v>
      </c>
      <c r="I53" s="3" t="s">
        <v>71</v>
      </c>
      <c r="J53" s="4">
        <v>118.14</v>
      </c>
      <c r="K53" s="7">
        <v>1</v>
      </c>
      <c r="L53" s="7">
        <v>0</v>
      </c>
      <c r="M53" s="7">
        <v>1</v>
      </c>
      <c r="N53" s="7">
        <v>2</v>
      </c>
      <c r="O53" s="7">
        <v>0</v>
      </c>
      <c r="P53" s="7">
        <v>1</v>
      </c>
      <c r="Q53" s="7">
        <v>1</v>
      </c>
      <c r="R53" s="7">
        <v>0</v>
      </c>
      <c r="S53" s="7">
        <v>1</v>
      </c>
      <c r="T53" s="7">
        <v>0</v>
      </c>
      <c r="U53" s="7">
        <v>0</v>
      </c>
      <c r="V53" s="7">
        <v>0</v>
      </c>
      <c r="W53" s="13">
        <f t="shared" si="2"/>
        <v>7</v>
      </c>
      <c r="X53" s="10">
        <f t="shared" si="1"/>
        <v>826.98</v>
      </c>
    </row>
    <row r="54" spans="1:24" ht="75" customHeight="1">
      <c r="A54" s="2" t="s">
        <v>268</v>
      </c>
      <c r="B54" s="2" t="s">
        <v>25</v>
      </c>
      <c r="C54" s="2" t="s">
        <v>211</v>
      </c>
      <c r="D54" s="3" t="s">
        <v>111</v>
      </c>
      <c r="E54" s="3" t="s">
        <v>264</v>
      </c>
      <c r="F54" s="3"/>
      <c r="G54" s="3" t="s">
        <v>5</v>
      </c>
      <c r="H54" s="2" t="s">
        <v>72</v>
      </c>
      <c r="I54" s="3" t="s">
        <v>73</v>
      </c>
      <c r="J54" s="4">
        <v>82.61</v>
      </c>
      <c r="K54" s="7">
        <v>0</v>
      </c>
      <c r="L54" s="7">
        <v>11</v>
      </c>
      <c r="M54" s="7">
        <v>1</v>
      </c>
      <c r="N54" s="7">
        <v>14</v>
      </c>
      <c r="O54" s="7">
        <v>9</v>
      </c>
      <c r="P54" s="7">
        <v>10</v>
      </c>
      <c r="Q54" s="7">
        <v>3</v>
      </c>
      <c r="R54" s="7">
        <v>2</v>
      </c>
      <c r="S54" s="7">
        <v>0</v>
      </c>
      <c r="T54" s="7">
        <v>1</v>
      </c>
      <c r="U54" s="7">
        <v>0</v>
      </c>
      <c r="V54" s="7">
        <v>0</v>
      </c>
      <c r="W54" s="13">
        <f t="shared" si="2"/>
        <v>51</v>
      </c>
      <c r="X54" s="10">
        <f t="shared" si="1"/>
        <v>4213.1099999999997</v>
      </c>
    </row>
    <row r="55" spans="1:24" ht="75" customHeight="1">
      <c r="A55" s="2" t="s">
        <v>268</v>
      </c>
      <c r="B55" s="2" t="s">
        <v>25</v>
      </c>
      <c r="C55" s="2" t="s">
        <v>212</v>
      </c>
      <c r="D55" s="3" t="s">
        <v>111</v>
      </c>
      <c r="E55" s="3" t="s">
        <v>264</v>
      </c>
      <c r="F55" s="3"/>
      <c r="G55" s="3" t="s">
        <v>5</v>
      </c>
      <c r="H55" s="2" t="s">
        <v>72</v>
      </c>
      <c r="I55" s="3" t="s">
        <v>55</v>
      </c>
      <c r="J55" s="4">
        <v>82.61</v>
      </c>
      <c r="K55" s="7">
        <v>0</v>
      </c>
      <c r="L55" s="7">
        <v>5</v>
      </c>
      <c r="M55" s="7">
        <v>0</v>
      </c>
      <c r="N55" s="7">
        <v>9</v>
      </c>
      <c r="O55" s="7">
        <v>2</v>
      </c>
      <c r="P55" s="7">
        <v>2</v>
      </c>
      <c r="Q55" s="7">
        <v>8</v>
      </c>
      <c r="R55" s="7">
        <v>2</v>
      </c>
      <c r="S55" s="7">
        <v>0</v>
      </c>
      <c r="T55" s="7">
        <v>0</v>
      </c>
      <c r="U55" s="7">
        <v>0</v>
      </c>
      <c r="V55" s="7">
        <v>0</v>
      </c>
      <c r="W55" s="13">
        <f t="shared" si="2"/>
        <v>28</v>
      </c>
      <c r="X55" s="10">
        <f t="shared" si="1"/>
        <v>2313.08</v>
      </c>
    </row>
    <row r="56" spans="1:24" ht="75" customHeight="1">
      <c r="A56" s="2" t="s">
        <v>268</v>
      </c>
      <c r="B56" s="2" t="s">
        <v>26</v>
      </c>
      <c r="C56" s="2" t="s">
        <v>213</v>
      </c>
      <c r="D56" s="3" t="s">
        <v>111</v>
      </c>
      <c r="E56" s="3" t="s">
        <v>264</v>
      </c>
      <c r="F56" s="3"/>
      <c r="G56" s="3" t="s">
        <v>7</v>
      </c>
      <c r="H56" s="2" t="s">
        <v>70</v>
      </c>
      <c r="I56" s="3" t="s">
        <v>74</v>
      </c>
      <c r="J56" s="4">
        <v>53</v>
      </c>
      <c r="K56" s="7">
        <v>0</v>
      </c>
      <c r="L56" s="7">
        <v>0</v>
      </c>
      <c r="M56" s="7">
        <v>29</v>
      </c>
      <c r="N56" s="7">
        <v>0</v>
      </c>
      <c r="O56" s="7">
        <v>37</v>
      </c>
      <c r="P56" s="7">
        <v>0</v>
      </c>
      <c r="Q56" s="7">
        <v>52</v>
      </c>
      <c r="R56" s="7">
        <v>0</v>
      </c>
      <c r="S56" s="7">
        <v>13</v>
      </c>
      <c r="T56" s="7">
        <v>0</v>
      </c>
      <c r="U56" s="7">
        <v>0</v>
      </c>
      <c r="V56" s="7">
        <v>0</v>
      </c>
      <c r="W56" s="13">
        <f t="shared" si="2"/>
        <v>131</v>
      </c>
      <c r="X56" s="10">
        <f t="shared" si="1"/>
        <v>6943</v>
      </c>
    </row>
    <row r="57" spans="1:24" ht="75" customHeight="1">
      <c r="A57" s="2" t="s">
        <v>268</v>
      </c>
      <c r="B57" s="2" t="s">
        <v>26</v>
      </c>
      <c r="C57" s="2" t="s">
        <v>214</v>
      </c>
      <c r="D57" s="3" t="s">
        <v>111</v>
      </c>
      <c r="E57" s="3" t="s">
        <v>264</v>
      </c>
      <c r="F57" s="3"/>
      <c r="G57" s="3" t="s">
        <v>7</v>
      </c>
      <c r="H57" s="2" t="s">
        <v>70</v>
      </c>
      <c r="I57" s="3" t="s">
        <v>75</v>
      </c>
      <c r="J57" s="4">
        <v>53</v>
      </c>
      <c r="K57" s="7">
        <v>2</v>
      </c>
      <c r="L57" s="7">
        <v>0</v>
      </c>
      <c r="M57" s="7">
        <v>12</v>
      </c>
      <c r="N57" s="7">
        <v>0</v>
      </c>
      <c r="O57" s="7">
        <v>3</v>
      </c>
      <c r="P57" s="7">
        <v>0</v>
      </c>
      <c r="Q57" s="7">
        <v>24</v>
      </c>
      <c r="R57" s="7">
        <v>0</v>
      </c>
      <c r="S57" s="7">
        <v>11</v>
      </c>
      <c r="T57" s="7">
        <v>0</v>
      </c>
      <c r="U57" s="7">
        <v>1</v>
      </c>
      <c r="V57" s="7">
        <v>0</v>
      </c>
      <c r="W57" s="13">
        <f t="shared" si="2"/>
        <v>53</v>
      </c>
      <c r="X57" s="10">
        <f t="shared" si="1"/>
        <v>2809</v>
      </c>
    </row>
    <row r="58" spans="1:24" ht="75" customHeight="1">
      <c r="A58" s="2" t="s">
        <v>268</v>
      </c>
      <c r="B58" s="2" t="s">
        <v>26</v>
      </c>
      <c r="C58" s="2" t="s">
        <v>215</v>
      </c>
      <c r="D58" s="3" t="s">
        <v>111</v>
      </c>
      <c r="E58" s="3" t="s">
        <v>264</v>
      </c>
      <c r="F58" s="3"/>
      <c r="G58" s="3" t="s">
        <v>7</v>
      </c>
      <c r="H58" s="2" t="s">
        <v>70</v>
      </c>
      <c r="I58" s="3" t="s">
        <v>76</v>
      </c>
      <c r="J58" s="4">
        <v>53</v>
      </c>
      <c r="K58" s="7">
        <v>0</v>
      </c>
      <c r="L58" s="7">
        <v>0</v>
      </c>
      <c r="M58" s="7">
        <v>26</v>
      </c>
      <c r="N58" s="7">
        <v>0</v>
      </c>
      <c r="O58" s="7">
        <v>30</v>
      </c>
      <c r="P58" s="7">
        <v>0</v>
      </c>
      <c r="Q58" s="7">
        <v>42</v>
      </c>
      <c r="R58" s="7">
        <v>0</v>
      </c>
      <c r="S58" s="7">
        <v>18</v>
      </c>
      <c r="T58" s="7">
        <v>0</v>
      </c>
      <c r="U58" s="7">
        <v>0</v>
      </c>
      <c r="V58" s="7">
        <v>0</v>
      </c>
      <c r="W58" s="13">
        <f t="shared" si="2"/>
        <v>116</v>
      </c>
      <c r="X58" s="10">
        <f t="shared" si="1"/>
        <v>6148</v>
      </c>
    </row>
    <row r="59" spans="1:24" ht="75" customHeight="1">
      <c r="A59" s="2" t="s">
        <v>268</v>
      </c>
      <c r="B59" s="2" t="s">
        <v>209</v>
      </c>
      <c r="C59" s="2" t="s">
        <v>216</v>
      </c>
      <c r="D59" s="3" t="s">
        <v>110</v>
      </c>
      <c r="E59" s="3" t="s">
        <v>264</v>
      </c>
      <c r="F59" s="3"/>
      <c r="G59" s="3" t="s">
        <v>9</v>
      </c>
      <c r="H59" s="2" t="s">
        <v>219</v>
      </c>
      <c r="I59" s="3" t="s">
        <v>69</v>
      </c>
      <c r="J59" s="4">
        <v>58.92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1</v>
      </c>
      <c r="V59" s="7">
        <v>0</v>
      </c>
      <c r="W59" s="13">
        <f t="shared" si="2"/>
        <v>1</v>
      </c>
      <c r="X59" s="10">
        <f t="shared" si="1"/>
        <v>58.92</v>
      </c>
    </row>
    <row r="60" spans="1:24" ht="75" customHeight="1">
      <c r="A60" s="2" t="s">
        <v>268</v>
      </c>
      <c r="B60" s="2" t="s">
        <v>209</v>
      </c>
      <c r="C60" s="2" t="s">
        <v>217</v>
      </c>
      <c r="D60" s="3" t="s">
        <v>110</v>
      </c>
      <c r="E60" s="3" t="s">
        <v>264</v>
      </c>
      <c r="F60" s="3"/>
      <c r="G60" s="3" t="s">
        <v>9</v>
      </c>
      <c r="H60" s="2" t="s">
        <v>219</v>
      </c>
      <c r="I60" s="3" t="s">
        <v>220</v>
      </c>
      <c r="J60" s="4">
        <v>58.92</v>
      </c>
      <c r="K60" s="7">
        <v>0</v>
      </c>
      <c r="L60" s="7">
        <v>0</v>
      </c>
      <c r="M60" s="7">
        <v>0</v>
      </c>
      <c r="N60" s="7">
        <v>0</v>
      </c>
      <c r="O60" s="7">
        <v>1</v>
      </c>
      <c r="P60" s="7">
        <v>0</v>
      </c>
      <c r="Q60" s="7">
        <v>0</v>
      </c>
      <c r="R60" s="7">
        <v>0</v>
      </c>
      <c r="S60" s="7">
        <v>1</v>
      </c>
      <c r="T60" s="7">
        <v>0</v>
      </c>
      <c r="U60" s="7">
        <v>0</v>
      </c>
      <c r="V60" s="7">
        <v>0</v>
      </c>
      <c r="W60" s="13">
        <f t="shared" si="2"/>
        <v>2</v>
      </c>
      <c r="X60" s="10">
        <f t="shared" si="1"/>
        <v>117.84</v>
      </c>
    </row>
    <row r="61" spans="1:24" ht="75" customHeight="1">
      <c r="A61" s="2" t="s">
        <v>268</v>
      </c>
      <c r="B61" s="2" t="s">
        <v>210</v>
      </c>
      <c r="C61" s="2" t="s">
        <v>218</v>
      </c>
      <c r="D61" s="3" t="s">
        <v>110</v>
      </c>
      <c r="E61" s="3" t="s">
        <v>264</v>
      </c>
      <c r="F61" s="3"/>
      <c r="G61" s="3" t="s">
        <v>9</v>
      </c>
      <c r="H61" s="2" t="s">
        <v>219</v>
      </c>
      <c r="I61" s="3" t="s">
        <v>42</v>
      </c>
      <c r="J61" s="4">
        <v>47.08</v>
      </c>
      <c r="K61" s="7">
        <v>0</v>
      </c>
      <c r="L61" s="7">
        <v>0</v>
      </c>
      <c r="M61" s="7">
        <v>3</v>
      </c>
      <c r="N61" s="7">
        <v>0</v>
      </c>
      <c r="O61" s="7">
        <v>0</v>
      </c>
      <c r="P61" s="7">
        <v>0</v>
      </c>
      <c r="Q61" s="7">
        <v>3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13">
        <f t="shared" si="2"/>
        <v>6</v>
      </c>
      <c r="X61" s="10">
        <f t="shared" si="1"/>
        <v>282.48</v>
      </c>
    </row>
    <row r="62" spans="1:24" ht="75" customHeight="1">
      <c r="A62" s="2" t="s">
        <v>268</v>
      </c>
      <c r="B62" s="2" t="s">
        <v>210</v>
      </c>
      <c r="C62" s="2" t="s">
        <v>221</v>
      </c>
      <c r="D62" s="3" t="s">
        <v>110</v>
      </c>
      <c r="E62" s="3" t="s">
        <v>264</v>
      </c>
      <c r="F62" s="3"/>
      <c r="G62" s="3" t="s">
        <v>9</v>
      </c>
      <c r="H62" s="2" t="s">
        <v>219</v>
      </c>
      <c r="I62" s="3" t="s">
        <v>52</v>
      </c>
      <c r="J62" s="4">
        <v>47.08</v>
      </c>
      <c r="K62" s="7">
        <v>0</v>
      </c>
      <c r="L62" s="7">
        <v>0</v>
      </c>
      <c r="M62" s="7">
        <v>1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13">
        <f t="shared" si="2"/>
        <v>1</v>
      </c>
      <c r="X62" s="10">
        <f t="shared" si="1"/>
        <v>47.08</v>
      </c>
    </row>
    <row r="63" spans="1:24" ht="75" customHeight="1">
      <c r="A63" s="2" t="s">
        <v>268</v>
      </c>
      <c r="B63" s="2" t="s">
        <v>27</v>
      </c>
      <c r="C63" s="2" t="s">
        <v>222</v>
      </c>
      <c r="D63" s="3" t="s">
        <v>110</v>
      </c>
      <c r="E63" s="3" t="s">
        <v>264</v>
      </c>
      <c r="F63" s="3"/>
      <c r="G63" s="3" t="s">
        <v>9</v>
      </c>
      <c r="H63" s="2" t="s">
        <v>59</v>
      </c>
      <c r="I63" s="3" t="s">
        <v>46</v>
      </c>
      <c r="J63" s="4">
        <v>82.61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v>0</v>
      </c>
      <c r="Q63" s="7">
        <v>1</v>
      </c>
      <c r="R63" s="7">
        <v>0</v>
      </c>
      <c r="S63" s="7">
        <v>2</v>
      </c>
      <c r="T63" s="7">
        <v>0</v>
      </c>
      <c r="U63" s="7">
        <v>0</v>
      </c>
      <c r="V63" s="7">
        <v>0</v>
      </c>
      <c r="W63" s="13">
        <f t="shared" si="2"/>
        <v>3</v>
      </c>
      <c r="X63" s="10">
        <f t="shared" si="1"/>
        <v>247.82999999999998</v>
      </c>
    </row>
    <row r="64" spans="1:24" ht="75" customHeight="1">
      <c r="A64" s="2" t="s">
        <v>268</v>
      </c>
      <c r="B64" s="2" t="s">
        <v>27</v>
      </c>
      <c r="C64" s="2" t="s">
        <v>224</v>
      </c>
      <c r="D64" s="3" t="s">
        <v>110</v>
      </c>
      <c r="E64" s="3" t="s">
        <v>264</v>
      </c>
      <c r="F64" s="3"/>
      <c r="G64" s="3" t="s">
        <v>9</v>
      </c>
      <c r="H64" s="2" t="s">
        <v>59</v>
      </c>
      <c r="I64" s="3" t="s">
        <v>52</v>
      </c>
      <c r="J64" s="4">
        <v>82.61</v>
      </c>
      <c r="K64" s="7">
        <v>0</v>
      </c>
      <c r="L64" s="7">
        <v>0</v>
      </c>
      <c r="M64" s="7">
        <v>3</v>
      </c>
      <c r="N64" s="7">
        <v>0</v>
      </c>
      <c r="O64" s="7">
        <v>1</v>
      </c>
      <c r="P64" s="7">
        <v>0</v>
      </c>
      <c r="Q64" s="7">
        <v>2</v>
      </c>
      <c r="R64" s="7">
        <v>0</v>
      </c>
      <c r="S64" s="7">
        <v>6</v>
      </c>
      <c r="T64" s="7">
        <v>0</v>
      </c>
      <c r="U64" s="7">
        <v>0</v>
      </c>
      <c r="V64" s="7">
        <v>0</v>
      </c>
      <c r="W64" s="13">
        <f t="shared" si="2"/>
        <v>12</v>
      </c>
      <c r="X64" s="10">
        <f t="shared" si="1"/>
        <v>991.31999999999994</v>
      </c>
    </row>
    <row r="65" spans="1:24" ht="75" customHeight="1">
      <c r="A65" s="2" t="s">
        <v>268</v>
      </c>
      <c r="B65" s="2" t="s">
        <v>223</v>
      </c>
      <c r="C65" s="2" t="s">
        <v>225</v>
      </c>
      <c r="D65" s="3" t="s">
        <v>97</v>
      </c>
      <c r="E65" s="3" t="s">
        <v>264</v>
      </c>
      <c r="F65" s="3"/>
      <c r="G65" s="3" t="s">
        <v>9</v>
      </c>
      <c r="H65" s="2" t="s">
        <v>63</v>
      </c>
      <c r="I65" s="3" t="s">
        <v>226</v>
      </c>
      <c r="J65" s="4">
        <v>147.75</v>
      </c>
      <c r="K65" s="7">
        <v>1</v>
      </c>
      <c r="L65" s="7">
        <v>0</v>
      </c>
      <c r="M65" s="7">
        <v>1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  <c r="U65" s="7">
        <v>0</v>
      </c>
      <c r="V65" s="7">
        <v>0</v>
      </c>
      <c r="W65" s="13">
        <f t="shared" si="2"/>
        <v>2</v>
      </c>
      <c r="X65" s="10">
        <f t="shared" si="1"/>
        <v>295.5</v>
      </c>
    </row>
    <row r="66" spans="1:24" ht="75" customHeight="1">
      <c r="A66" s="2" t="s">
        <v>268</v>
      </c>
      <c r="B66" s="2" t="s">
        <v>28</v>
      </c>
      <c r="C66" s="2" t="s">
        <v>227</v>
      </c>
      <c r="D66" s="3" t="s">
        <v>111</v>
      </c>
      <c r="E66" s="3" t="s">
        <v>264</v>
      </c>
      <c r="F66" s="3"/>
      <c r="G66" s="3" t="s">
        <v>9</v>
      </c>
      <c r="H66" s="2" t="s">
        <v>78</v>
      </c>
      <c r="I66" s="3" t="s">
        <v>42</v>
      </c>
      <c r="J66" s="4">
        <v>88.53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1</v>
      </c>
      <c r="T66" s="7">
        <v>0</v>
      </c>
      <c r="U66" s="7">
        <v>0</v>
      </c>
      <c r="V66" s="7">
        <v>0</v>
      </c>
      <c r="W66" s="13">
        <f t="shared" si="2"/>
        <v>1</v>
      </c>
      <c r="X66" s="10">
        <f t="shared" si="1"/>
        <v>88.53</v>
      </c>
    </row>
    <row r="67" spans="1:24" ht="75" customHeight="1">
      <c r="A67" s="2" t="s">
        <v>268</v>
      </c>
      <c r="B67" s="2" t="s">
        <v>28</v>
      </c>
      <c r="C67" s="2" t="s">
        <v>228</v>
      </c>
      <c r="D67" s="3" t="s">
        <v>111</v>
      </c>
      <c r="E67" s="3" t="s">
        <v>264</v>
      </c>
      <c r="F67" s="3"/>
      <c r="G67" s="3" t="s">
        <v>9</v>
      </c>
      <c r="H67" s="2" t="s">
        <v>77</v>
      </c>
      <c r="I67" s="3" t="s">
        <v>42</v>
      </c>
      <c r="J67" s="4">
        <v>88.53</v>
      </c>
      <c r="K67" s="7">
        <v>0</v>
      </c>
      <c r="L67" s="7">
        <v>0</v>
      </c>
      <c r="M67" s="7">
        <v>0</v>
      </c>
      <c r="N67" s="7">
        <v>1</v>
      </c>
      <c r="O67" s="7">
        <v>0</v>
      </c>
      <c r="P67" s="7">
        <v>0</v>
      </c>
      <c r="Q67" s="7">
        <v>0</v>
      </c>
      <c r="R67" s="7">
        <v>0</v>
      </c>
      <c r="S67" s="7">
        <v>3</v>
      </c>
      <c r="T67" s="7">
        <v>0</v>
      </c>
      <c r="U67" s="7">
        <v>0</v>
      </c>
      <c r="V67" s="7">
        <v>0</v>
      </c>
      <c r="W67" s="13">
        <f t="shared" ref="W67:W98" si="3">SUM(K67:V67)</f>
        <v>4</v>
      </c>
      <c r="X67" s="10">
        <f t="shared" si="1"/>
        <v>354.12</v>
      </c>
    </row>
    <row r="68" spans="1:24" ht="75" customHeight="1">
      <c r="A68" s="2" t="s">
        <v>268</v>
      </c>
      <c r="B68" s="2" t="s">
        <v>28</v>
      </c>
      <c r="C68" s="2" t="s">
        <v>229</v>
      </c>
      <c r="D68" s="3" t="s">
        <v>111</v>
      </c>
      <c r="E68" s="3" t="s">
        <v>264</v>
      </c>
      <c r="F68" s="3"/>
      <c r="G68" s="3" t="s">
        <v>9</v>
      </c>
      <c r="H68" s="2" t="s">
        <v>77</v>
      </c>
      <c r="I68" s="3" t="s">
        <v>66</v>
      </c>
      <c r="J68" s="4">
        <v>88.53</v>
      </c>
      <c r="K68" s="7">
        <v>0</v>
      </c>
      <c r="L68" s="7">
        <v>2</v>
      </c>
      <c r="M68" s="7">
        <v>5</v>
      </c>
      <c r="N68" s="7">
        <v>2</v>
      </c>
      <c r="O68" s="7">
        <v>1</v>
      </c>
      <c r="P68" s="7">
        <v>2</v>
      </c>
      <c r="Q68" s="7">
        <v>2</v>
      </c>
      <c r="R68" s="7">
        <v>1</v>
      </c>
      <c r="S68" s="7">
        <v>0</v>
      </c>
      <c r="T68" s="7">
        <v>0</v>
      </c>
      <c r="U68" s="7">
        <v>0</v>
      </c>
      <c r="V68" s="7">
        <v>0</v>
      </c>
      <c r="W68" s="13">
        <f t="shared" si="3"/>
        <v>15</v>
      </c>
      <c r="X68" s="10">
        <f t="shared" ref="X68:X94" si="4">W68*J68</f>
        <v>1327.95</v>
      </c>
    </row>
    <row r="69" spans="1:24" ht="75" customHeight="1">
      <c r="A69" s="2" t="s">
        <v>268</v>
      </c>
      <c r="B69" s="2" t="s">
        <v>28</v>
      </c>
      <c r="C69" s="2" t="s">
        <v>230</v>
      </c>
      <c r="D69" s="3" t="s">
        <v>111</v>
      </c>
      <c r="E69" s="3" t="s">
        <v>264</v>
      </c>
      <c r="F69" s="3"/>
      <c r="G69" s="3" t="s">
        <v>9</v>
      </c>
      <c r="H69" s="2" t="s">
        <v>78</v>
      </c>
      <c r="I69" s="3" t="s">
        <v>60</v>
      </c>
      <c r="J69" s="4">
        <v>88.53</v>
      </c>
      <c r="K69" s="7">
        <v>1</v>
      </c>
      <c r="L69" s="7">
        <v>0</v>
      </c>
      <c r="M69" s="7">
        <v>0</v>
      </c>
      <c r="N69" s="7">
        <v>0</v>
      </c>
      <c r="O69" s="7">
        <v>1</v>
      </c>
      <c r="P69" s="7">
        <v>0</v>
      </c>
      <c r="Q69" s="7">
        <v>2</v>
      </c>
      <c r="R69" s="7">
        <v>2</v>
      </c>
      <c r="S69" s="7">
        <v>2</v>
      </c>
      <c r="T69" s="7">
        <v>0</v>
      </c>
      <c r="U69" s="7">
        <v>0</v>
      </c>
      <c r="V69" s="7">
        <v>0</v>
      </c>
      <c r="W69" s="13">
        <f t="shared" si="3"/>
        <v>8</v>
      </c>
      <c r="X69" s="10">
        <f t="shared" si="4"/>
        <v>708.24</v>
      </c>
    </row>
    <row r="70" spans="1:24" ht="75" customHeight="1">
      <c r="A70" s="2" t="s">
        <v>268</v>
      </c>
      <c r="B70" s="2" t="s">
        <v>231</v>
      </c>
      <c r="C70" s="2" t="s">
        <v>232</v>
      </c>
      <c r="D70" s="3" t="s">
        <v>110</v>
      </c>
      <c r="E70" s="3" t="s">
        <v>264</v>
      </c>
      <c r="F70" s="3"/>
      <c r="G70" s="3" t="s">
        <v>9</v>
      </c>
      <c r="H70" s="2" t="s">
        <v>59</v>
      </c>
      <c r="I70" s="3" t="s">
        <v>42</v>
      </c>
      <c r="J70" s="4">
        <v>82.61</v>
      </c>
      <c r="K70" s="7">
        <v>0</v>
      </c>
      <c r="L70" s="7">
        <v>0</v>
      </c>
      <c r="M70" s="7">
        <v>1</v>
      </c>
      <c r="N70" s="7">
        <v>0</v>
      </c>
      <c r="O70" s="7">
        <v>1</v>
      </c>
      <c r="P70" s="7">
        <v>0</v>
      </c>
      <c r="Q70" s="7">
        <v>5</v>
      </c>
      <c r="R70" s="7">
        <v>0</v>
      </c>
      <c r="S70" s="7">
        <v>1</v>
      </c>
      <c r="T70" s="7">
        <v>0</v>
      </c>
      <c r="U70" s="7">
        <v>0</v>
      </c>
      <c r="V70" s="7">
        <v>0</v>
      </c>
      <c r="W70" s="13">
        <f t="shared" si="3"/>
        <v>8</v>
      </c>
      <c r="X70" s="10">
        <f t="shared" si="4"/>
        <v>660.88</v>
      </c>
    </row>
    <row r="71" spans="1:24" ht="75" customHeight="1">
      <c r="A71" s="2" t="s">
        <v>268</v>
      </c>
      <c r="B71" s="2" t="s">
        <v>231</v>
      </c>
      <c r="C71" s="2" t="s">
        <v>233</v>
      </c>
      <c r="D71" s="3" t="s">
        <v>110</v>
      </c>
      <c r="E71" s="3" t="s">
        <v>264</v>
      </c>
      <c r="F71" s="3"/>
      <c r="G71" s="3" t="s">
        <v>9</v>
      </c>
      <c r="H71" s="2" t="s">
        <v>59</v>
      </c>
      <c r="I71" s="3" t="s">
        <v>52</v>
      </c>
      <c r="J71" s="4">
        <v>82.61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1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13">
        <f t="shared" si="3"/>
        <v>1</v>
      </c>
      <c r="X71" s="10">
        <f t="shared" si="4"/>
        <v>82.61</v>
      </c>
    </row>
    <row r="72" spans="1:24" ht="75" customHeight="1">
      <c r="A72" s="2" t="s">
        <v>268</v>
      </c>
      <c r="B72" s="2" t="s">
        <v>29</v>
      </c>
      <c r="C72" s="2" t="s">
        <v>234</v>
      </c>
      <c r="D72" s="3" t="s">
        <v>97</v>
      </c>
      <c r="E72" s="3" t="s">
        <v>264</v>
      </c>
      <c r="F72" s="3"/>
      <c r="G72" s="3" t="s">
        <v>10</v>
      </c>
      <c r="H72" s="2" t="s">
        <v>57</v>
      </c>
      <c r="I72" s="3" t="s">
        <v>42</v>
      </c>
      <c r="J72" s="4">
        <v>147.75</v>
      </c>
      <c r="K72" s="7">
        <v>1</v>
      </c>
      <c r="L72" s="7">
        <v>4</v>
      </c>
      <c r="M72" s="7">
        <v>0</v>
      </c>
      <c r="N72" s="7">
        <v>1</v>
      </c>
      <c r="O72" s="7">
        <v>4</v>
      </c>
      <c r="P72" s="7">
        <v>0</v>
      </c>
      <c r="Q72" s="7">
        <v>0</v>
      </c>
      <c r="R72" s="7">
        <v>1</v>
      </c>
      <c r="S72" s="7">
        <v>0</v>
      </c>
      <c r="T72" s="7">
        <v>0</v>
      </c>
      <c r="U72" s="7">
        <v>0</v>
      </c>
      <c r="V72" s="7">
        <v>0</v>
      </c>
      <c r="W72" s="13">
        <f t="shared" si="3"/>
        <v>11</v>
      </c>
      <c r="X72" s="10">
        <f t="shared" si="4"/>
        <v>1625.25</v>
      </c>
    </row>
    <row r="73" spans="1:24" ht="75" customHeight="1">
      <c r="A73" s="2" t="s">
        <v>268</v>
      </c>
      <c r="B73" s="2" t="s">
        <v>29</v>
      </c>
      <c r="C73" s="2" t="s">
        <v>235</v>
      </c>
      <c r="D73" s="3" t="s">
        <v>97</v>
      </c>
      <c r="E73" s="3" t="s">
        <v>264</v>
      </c>
      <c r="F73" s="3"/>
      <c r="G73" s="3" t="s">
        <v>10</v>
      </c>
      <c r="H73" s="2" t="s">
        <v>79</v>
      </c>
      <c r="I73" s="3" t="s">
        <v>80</v>
      </c>
      <c r="J73" s="4">
        <v>147.75</v>
      </c>
      <c r="K73" s="7">
        <v>1</v>
      </c>
      <c r="L73" s="7">
        <v>3</v>
      </c>
      <c r="M73" s="7">
        <v>1</v>
      </c>
      <c r="N73" s="7">
        <v>4</v>
      </c>
      <c r="O73" s="7">
        <v>6</v>
      </c>
      <c r="P73" s="7">
        <v>0</v>
      </c>
      <c r="Q73" s="7">
        <v>1</v>
      </c>
      <c r="R73" s="7">
        <v>1</v>
      </c>
      <c r="S73" s="7">
        <v>1</v>
      </c>
      <c r="T73" s="7">
        <v>0</v>
      </c>
      <c r="U73" s="7">
        <v>0</v>
      </c>
      <c r="V73" s="7">
        <v>0</v>
      </c>
      <c r="W73" s="13">
        <f t="shared" si="3"/>
        <v>18</v>
      </c>
      <c r="X73" s="10">
        <f t="shared" si="4"/>
        <v>2659.5</v>
      </c>
    </row>
    <row r="74" spans="1:24" ht="75" customHeight="1">
      <c r="A74" s="2" t="s">
        <v>268</v>
      </c>
      <c r="B74" s="2" t="s">
        <v>29</v>
      </c>
      <c r="C74" s="2" t="s">
        <v>236</v>
      </c>
      <c r="D74" s="3" t="s">
        <v>97</v>
      </c>
      <c r="E74" s="3" t="s">
        <v>264</v>
      </c>
      <c r="F74" s="3"/>
      <c r="G74" s="3" t="s">
        <v>10</v>
      </c>
      <c r="H74" s="2" t="s">
        <v>57</v>
      </c>
      <c r="I74" s="3" t="s">
        <v>81</v>
      </c>
      <c r="J74" s="4">
        <v>147.75</v>
      </c>
      <c r="K74" s="7">
        <v>0</v>
      </c>
      <c r="L74" s="7">
        <v>2</v>
      </c>
      <c r="M74" s="7">
        <v>2</v>
      </c>
      <c r="N74" s="7">
        <v>7</v>
      </c>
      <c r="O74" s="7">
        <v>6</v>
      </c>
      <c r="P74" s="7">
        <v>3</v>
      </c>
      <c r="Q74" s="7">
        <v>2</v>
      </c>
      <c r="R74" s="7">
        <v>0</v>
      </c>
      <c r="S74" s="7">
        <v>2</v>
      </c>
      <c r="T74" s="7">
        <v>0</v>
      </c>
      <c r="U74" s="7">
        <v>0</v>
      </c>
      <c r="V74" s="7">
        <v>0</v>
      </c>
      <c r="W74" s="13">
        <f t="shared" si="3"/>
        <v>24</v>
      </c>
      <c r="X74" s="10">
        <f t="shared" si="4"/>
        <v>3546</v>
      </c>
    </row>
    <row r="75" spans="1:24" ht="75" customHeight="1">
      <c r="A75" s="2" t="s">
        <v>268</v>
      </c>
      <c r="B75" s="2" t="s">
        <v>30</v>
      </c>
      <c r="C75" s="2" t="s">
        <v>237</v>
      </c>
      <c r="D75" s="3" t="s">
        <v>97</v>
      </c>
      <c r="E75" s="3" t="s">
        <v>264</v>
      </c>
      <c r="F75" s="3"/>
      <c r="G75" s="3" t="s">
        <v>9</v>
      </c>
      <c r="H75" s="2" t="s">
        <v>57</v>
      </c>
      <c r="I75" s="3" t="s">
        <v>82</v>
      </c>
      <c r="J75" s="4">
        <v>147.75</v>
      </c>
      <c r="K75" s="7">
        <v>2</v>
      </c>
      <c r="L75" s="7">
        <v>4</v>
      </c>
      <c r="M75" s="7">
        <v>5</v>
      </c>
      <c r="N75" s="7">
        <v>5</v>
      </c>
      <c r="O75" s="7">
        <v>6</v>
      </c>
      <c r="P75" s="7">
        <v>3</v>
      </c>
      <c r="Q75" s="7">
        <v>6</v>
      </c>
      <c r="R75" s="7">
        <v>1</v>
      </c>
      <c r="S75" s="7">
        <v>2</v>
      </c>
      <c r="T75" s="7">
        <v>2</v>
      </c>
      <c r="U75" s="7">
        <v>0</v>
      </c>
      <c r="V75" s="7">
        <v>0</v>
      </c>
      <c r="W75" s="13">
        <f t="shared" si="3"/>
        <v>36</v>
      </c>
      <c r="X75" s="10">
        <f t="shared" si="4"/>
        <v>5319</v>
      </c>
    </row>
    <row r="76" spans="1:24" ht="75" customHeight="1">
      <c r="A76" s="2" t="s">
        <v>268</v>
      </c>
      <c r="B76" s="2" t="s">
        <v>31</v>
      </c>
      <c r="C76" s="2" t="s">
        <v>238</v>
      </c>
      <c r="D76" s="3" t="s">
        <v>110</v>
      </c>
      <c r="E76" s="3" t="s">
        <v>264</v>
      </c>
      <c r="F76" s="3"/>
      <c r="G76" s="3" t="s">
        <v>7</v>
      </c>
      <c r="H76" s="2" t="s">
        <v>48</v>
      </c>
      <c r="I76" s="3" t="s">
        <v>69</v>
      </c>
      <c r="J76" s="4">
        <v>55.96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1</v>
      </c>
      <c r="T76" s="7">
        <v>0</v>
      </c>
      <c r="U76" s="7">
        <v>0</v>
      </c>
      <c r="V76" s="7">
        <v>0</v>
      </c>
      <c r="W76" s="13">
        <f t="shared" si="3"/>
        <v>1</v>
      </c>
      <c r="X76" s="10">
        <f t="shared" si="4"/>
        <v>55.96</v>
      </c>
    </row>
    <row r="77" spans="1:24" ht="75" customHeight="1">
      <c r="A77" s="2" t="s">
        <v>268</v>
      </c>
      <c r="B77" s="2" t="s">
        <v>241</v>
      </c>
      <c r="C77" s="2" t="s">
        <v>242</v>
      </c>
      <c r="D77" s="3" t="s">
        <v>111</v>
      </c>
      <c r="E77" s="3" t="s">
        <v>264</v>
      </c>
      <c r="F77" s="3"/>
      <c r="G77" s="3" t="s">
        <v>9</v>
      </c>
      <c r="H77" s="2" t="s">
        <v>63</v>
      </c>
      <c r="I77" s="3" t="s">
        <v>220</v>
      </c>
      <c r="J77" s="4">
        <v>88.53</v>
      </c>
      <c r="K77" s="7">
        <v>0</v>
      </c>
      <c r="L77" s="7">
        <v>1</v>
      </c>
      <c r="M77" s="7">
        <v>0</v>
      </c>
      <c r="N77" s="7">
        <v>2</v>
      </c>
      <c r="O77" s="7">
        <v>2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13">
        <f t="shared" si="3"/>
        <v>5</v>
      </c>
      <c r="X77" s="10">
        <f t="shared" si="4"/>
        <v>442.65</v>
      </c>
    </row>
    <row r="78" spans="1:24" ht="75" customHeight="1">
      <c r="A78" s="2" t="s">
        <v>268</v>
      </c>
      <c r="B78" s="2" t="s">
        <v>33</v>
      </c>
      <c r="C78" s="2" t="s">
        <v>243</v>
      </c>
      <c r="D78" s="3" t="s">
        <v>111</v>
      </c>
      <c r="E78" s="3" t="s">
        <v>264</v>
      </c>
      <c r="F78" s="3"/>
      <c r="G78" s="3" t="s">
        <v>7</v>
      </c>
      <c r="H78" s="2" t="s">
        <v>83</v>
      </c>
      <c r="I78" s="3" t="s">
        <v>42</v>
      </c>
      <c r="J78" s="4">
        <v>82.61</v>
      </c>
      <c r="K78" s="7">
        <v>1</v>
      </c>
      <c r="L78" s="7">
        <v>4</v>
      </c>
      <c r="M78" s="7">
        <v>0</v>
      </c>
      <c r="N78" s="7">
        <v>0</v>
      </c>
      <c r="O78" s="7">
        <v>3</v>
      </c>
      <c r="P78" s="7">
        <v>0</v>
      </c>
      <c r="Q78" s="7">
        <v>1</v>
      </c>
      <c r="R78" s="7">
        <v>1</v>
      </c>
      <c r="S78" s="7">
        <v>0</v>
      </c>
      <c r="T78" s="7">
        <v>0</v>
      </c>
      <c r="U78" s="7">
        <v>0</v>
      </c>
      <c r="V78" s="7">
        <v>0</v>
      </c>
      <c r="W78" s="13">
        <f t="shared" si="3"/>
        <v>10</v>
      </c>
      <c r="X78" s="10">
        <f t="shared" si="4"/>
        <v>826.1</v>
      </c>
    </row>
    <row r="79" spans="1:24" ht="75" customHeight="1">
      <c r="A79" s="2" t="s">
        <v>268</v>
      </c>
      <c r="B79" s="2" t="s">
        <v>33</v>
      </c>
      <c r="C79" s="2" t="s">
        <v>244</v>
      </c>
      <c r="D79" s="3" t="s">
        <v>111</v>
      </c>
      <c r="E79" s="3" t="s">
        <v>264</v>
      </c>
      <c r="F79" s="3"/>
      <c r="G79" s="3" t="s">
        <v>7</v>
      </c>
      <c r="H79" s="2" t="s">
        <v>83</v>
      </c>
      <c r="I79" s="3" t="s">
        <v>84</v>
      </c>
      <c r="J79" s="4">
        <v>82.61</v>
      </c>
      <c r="K79" s="7">
        <v>0</v>
      </c>
      <c r="L79" s="7">
        <v>3</v>
      </c>
      <c r="M79" s="7">
        <v>1</v>
      </c>
      <c r="N79" s="7">
        <v>2</v>
      </c>
      <c r="O79" s="7">
        <v>4</v>
      </c>
      <c r="P79" s="7">
        <v>2</v>
      </c>
      <c r="Q79" s="7">
        <v>3</v>
      </c>
      <c r="R79" s="7">
        <v>3</v>
      </c>
      <c r="S79" s="7">
        <v>0</v>
      </c>
      <c r="T79" s="7">
        <v>0</v>
      </c>
      <c r="U79" s="7">
        <v>0</v>
      </c>
      <c r="V79" s="7">
        <v>0</v>
      </c>
      <c r="W79" s="13">
        <f t="shared" si="3"/>
        <v>18</v>
      </c>
      <c r="X79" s="10">
        <f t="shared" si="4"/>
        <v>1486.98</v>
      </c>
    </row>
    <row r="80" spans="1:24" ht="75" customHeight="1">
      <c r="A80" s="2" t="s">
        <v>268</v>
      </c>
      <c r="B80" s="2" t="s">
        <v>18</v>
      </c>
      <c r="C80" s="2" t="s">
        <v>245</v>
      </c>
      <c r="D80" s="3" t="s">
        <v>97</v>
      </c>
      <c r="E80" s="3" t="s">
        <v>264</v>
      </c>
      <c r="F80" s="3"/>
      <c r="G80" s="3" t="s">
        <v>9</v>
      </c>
      <c r="H80" s="2" t="s">
        <v>45</v>
      </c>
      <c r="I80" s="3" t="s">
        <v>85</v>
      </c>
      <c r="J80" s="4">
        <v>177.36</v>
      </c>
      <c r="K80" s="7">
        <v>1</v>
      </c>
      <c r="L80" s="7">
        <v>2</v>
      </c>
      <c r="M80" s="7">
        <v>2</v>
      </c>
      <c r="N80" s="7">
        <v>5</v>
      </c>
      <c r="O80" s="7">
        <v>4</v>
      </c>
      <c r="P80" s="7">
        <v>5</v>
      </c>
      <c r="Q80" s="7">
        <v>5</v>
      </c>
      <c r="R80" s="7">
        <v>1</v>
      </c>
      <c r="S80" s="7">
        <v>1</v>
      </c>
      <c r="T80" s="7">
        <v>0</v>
      </c>
      <c r="U80" s="7">
        <v>0</v>
      </c>
      <c r="V80" s="7">
        <v>0</v>
      </c>
      <c r="W80" s="13">
        <f t="shared" si="3"/>
        <v>26</v>
      </c>
      <c r="X80" s="10">
        <f t="shared" si="4"/>
        <v>4611.3600000000006</v>
      </c>
    </row>
    <row r="81" spans="1:24" ht="75" customHeight="1">
      <c r="A81" s="2" t="s">
        <v>268</v>
      </c>
      <c r="B81" s="2" t="s">
        <v>34</v>
      </c>
      <c r="C81" s="2" t="s">
        <v>246</v>
      </c>
      <c r="D81" s="3" t="s">
        <v>97</v>
      </c>
      <c r="E81" s="3" t="s">
        <v>264</v>
      </c>
      <c r="F81" s="3"/>
      <c r="G81" s="3" t="s">
        <v>9</v>
      </c>
      <c r="H81" s="2" t="s">
        <v>41</v>
      </c>
      <c r="I81" s="3" t="s">
        <v>42</v>
      </c>
      <c r="J81" s="4">
        <v>177.36</v>
      </c>
      <c r="K81" s="7">
        <v>0</v>
      </c>
      <c r="L81" s="7">
        <v>1</v>
      </c>
      <c r="M81" s="7">
        <v>1</v>
      </c>
      <c r="N81" s="7">
        <v>5</v>
      </c>
      <c r="O81" s="7">
        <v>5</v>
      </c>
      <c r="P81" s="7">
        <v>2</v>
      </c>
      <c r="Q81" s="7">
        <v>1</v>
      </c>
      <c r="R81" s="7">
        <v>1</v>
      </c>
      <c r="S81" s="7">
        <v>1</v>
      </c>
      <c r="T81" s="7">
        <v>0</v>
      </c>
      <c r="U81" s="7">
        <v>0</v>
      </c>
      <c r="V81" s="7">
        <v>0</v>
      </c>
      <c r="W81" s="13">
        <f t="shared" si="3"/>
        <v>17</v>
      </c>
      <c r="X81" s="10">
        <f t="shared" si="4"/>
        <v>3015.1200000000003</v>
      </c>
    </row>
    <row r="82" spans="1:24" ht="75" customHeight="1">
      <c r="A82" s="2" t="s">
        <v>268</v>
      </c>
      <c r="B82" s="2" t="s">
        <v>34</v>
      </c>
      <c r="C82" s="2" t="s">
        <v>247</v>
      </c>
      <c r="D82" s="3" t="s">
        <v>97</v>
      </c>
      <c r="E82" s="3" t="s">
        <v>264</v>
      </c>
      <c r="F82" s="3"/>
      <c r="G82" s="3" t="s">
        <v>9</v>
      </c>
      <c r="H82" s="2" t="s">
        <v>63</v>
      </c>
      <c r="I82" s="3" t="s">
        <v>86</v>
      </c>
      <c r="J82" s="4">
        <v>177.36</v>
      </c>
      <c r="K82" s="7">
        <v>2</v>
      </c>
      <c r="L82" s="7">
        <v>2</v>
      </c>
      <c r="M82" s="7">
        <v>2</v>
      </c>
      <c r="N82" s="7">
        <v>2</v>
      </c>
      <c r="O82" s="7">
        <v>5</v>
      </c>
      <c r="P82" s="7">
        <v>3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13">
        <f t="shared" si="3"/>
        <v>16</v>
      </c>
      <c r="X82" s="10">
        <f t="shared" si="4"/>
        <v>2837.76</v>
      </c>
    </row>
    <row r="83" spans="1:24" ht="75" customHeight="1">
      <c r="A83" s="2" t="s">
        <v>268</v>
      </c>
      <c r="B83" s="2" t="s">
        <v>35</v>
      </c>
      <c r="C83" s="2" t="s">
        <v>248</v>
      </c>
      <c r="D83" s="3" t="s">
        <v>97</v>
      </c>
      <c r="E83" s="3" t="s">
        <v>264</v>
      </c>
      <c r="F83" s="3"/>
      <c r="G83" s="3" t="s">
        <v>9</v>
      </c>
      <c r="H83" s="2" t="s">
        <v>41</v>
      </c>
      <c r="I83" s="3" t="s">
        <v>42</v>
      </c>
      <c r="J83" s="4">
        <v>177.36</v>
      </c>
      <c r="K83" s="7">
        <v>0</v>
      </c>
      <c r="L83" s="7">
        <v>0</v>
      </c>
      <c r="M83" s="7">
        <v>4</v>
      </c>
      <c r="N83" s="7">
        <v>1</v>
      </c>
      <c r="O83" s="7">
        <v>2</v>
      </c>
      <c r="P83" s="7">
        <v>4</v>
      </c>
      <c r="Q83" s="7">
        <v>5</v>
      </c>
      <c r="R83" s="7">
        <v>0</v>
      </c>
      <c r="S83" s="7">
        <v>1</v>
      </c>
      <c r="T83" s="7">
        <v>0</v>
      </c>
      <c r="U83" s="7">
        <v>0</v>
      </c>
      <c r="V83" s="7">
        <v>0</v>
      </c>
      <c r="W83" s="13">
        <f t="shared" si="3"/>
        <v>17</v>
      </c>
      <c r="X83" s="10">
        <f t="shared" si="4"/>
        <v>3015.1200000000003</v>
      </c>
    </row>
    <row r="84" spans="1:24" ht="75" customHeight="1">
      <c r="A84" s="2" t="s">
        <v>268</v>
      </c>
      <c r="B84" s="2" t="s">
        <v>35</v>
      </c>
      <c r="C84" s="2" t="s">
        <v>249</v>
      </c>
      <c r="D84" s="3" t="s">
        <v>97</v>
      </c>
      <c r="E84" s="3" t="s">
        <v>264</v>
      </c>
      <c r="F84" s="3"/>
      <c r="G84" s="3" t="s">
        <v>9</v>
      </c>
      <c r="H84" s="2" t="s">
        <v>41</v>
      </c>
      <c r="I84" s="3" t="s">
        <v>67</v>
      </c>
      <c r="J84" s="4">
        <v>177.36</v>
      </c>
      <c r="K84" s="7">
        <v>0</v>
      </c>
      <c r="L84" s="7">
        <v>1</v>
      </c>
      <c r="M84" s="7">
        <v>3</v>
      </c>
      <c r="N84" s="7">
        <v>3</v>
      </c>
      <c r="O84" s="7">
        <v>5</v>
      </c>
      <c r="P84" s="7">
        <v>3</v>
      </c>
      <c r="Q84" s="7">
        <v>6</v>
      </c>
      <c r="R84" s="7">
        <v>1</v>
      </c>
      <c r="S84" s="7">
        <v>2</v>
      </c>
      <c r="T84" s="7">
        <v>0</v>
      </c>
      <c r="U84" s="7">
        <v>0</v>
      </c>
      <c r="V84" s="7">
        <v>0</v>
      </c>
      <c r="W84" s="13">
        <f t="shared" si="3"/>
        <v>24</v>
      </c>
      <c r="X84" s="10">
        <f t="shared" si="4"/>
        <v>4256.6400000000003</v>
      </c>
    </row>
    <row r="85" spans="1:24" ht="75" customHeight="1">
      <c r="A85" s="2" t="s">
        <v>268</v>
      </c>
      <c r="B85" s="2" t="s">
        <v>36</v>
      </c>
      <c r="C85" s="2" t="s">
        <v>250</v>
      </c>
      <c r="D85" s="3" t="s">
        <v>97</v>
      </c>
      <c r="E85" s="3" t="s">
        <v>264</v>
      </c>
      <c r="F85" s="3"/>
      <c r="G85" s="3" t="s">
        <v>9</v>
      </c>
      <c r="H85" s="2" t="s">
        <v>83</v>
      </c>
      <c r="I85" s="3" t="s">
        <v>87</v>
      </c>
      <c r="J85" s="4">
        <v>177.36</v>
      </c>
      <c r="K85" s="7">
        <v>0</v>
      </c>
      <c r="L85" s="7">
        <v>1</v>
      </c>
      <c r="M85" s="7">
        <v>1</v>
      </c>
      <c r="N85" s="7">
        <v>3</v>
      </c>
      <c r="O85" s="7">
        <v>3</v>
      </c>
      <c r="P85" s="7">
        <v>0</v>
      </c>
      <c r="Q85" s="7">
        <v>3</v>
      </c>
      <c r="R85" s="7">
        <v>1</v>
      </c>
      <c r="S85" s="7">
        <v>1</v>
      </c>
      <c r="T85" s="7">
        <v>0</v>
      </c>
      <c r="U85" s="7">
        <v>0</v>
      </c>
      <c r="V85" s="7">
        <v>0</v>
      </c>
      <c r="W85" s="13">
        <f t="shared" si="3"/>
        <v>13</v>
      </c>
      <c r="X85" s="10">
        <f t="shared" si="4"/>
        <v>2305.6800000000003</v>
      </c>
    </row>
    <row r="86" spans="1:24" ht="75" customHeight="1">
      <c r="A86" s="2" t="s">
        <v>268</v>
      </c>
      <c r="B86" s="2" t="s">
        <v>36</v>
      </c>
      <c r="C86" s="2" t="s">
        <v>251</v>
      </c>
      <c r="D86" s="3" t="s">
        <v>97</v>
      </c>
      <c r="E86" s="3" t="s">
        <v>264</v>
      </c>
      <c r="F86" s="3"/>
      <c r="G86" s="3" t="s">
        <v>9</v>
      </c>
      <c r="H86" s="2" t="s">
        <v>79</v>
      </c>
      <c r="I86" s="3" t="s">
        <v>88</v>
      </c>
      <c r="J86" s="4">
        <v>177.36</v>
      </c>
      <c r="K86" s="7">
        <v>1</v>
      </c>
      <c r="L86" s="7">
        <v>1</v>
      </c>
      <c r="M86" s="7">
        <v>2</v>
      </c>
      <c r="N86" s="7">
        <v>6</v>
      </c>
      <c r="O86" s="7">
        <v>4</v>
      </c>
      <c r="P86" s="7">
        <v>5</v>
      </c>
      <c r="Q86" s="7">
        <v>4</v>
      </c>
      <c r="R86" s="7">
        <v>1</v>
      </c>
      <c r="S86" s="7">
        <v>0</v>
      </c>
      <c r="T86" s="7">
        <v>0</v>
      </c>
      <c r="U86" s="7">
        <v>1</v>
      </c>
      <c r="V86" s="7">
        <v>0</v>
      </c>
      <c r="W86" s="13">
        <f t="shared" si="3"/>
        <v>25</v>
      </c>
      <c r="X86" s="10">
        <f t="shared" si="4"/>
        <v>4434</v>
      </c>
    </row>
    <row r="87" spans="1:24" ht="75" customHeight="1">
      <c r="A87" s="2" t="s">
        <v>268</v>
      </c>
      <c r="B87" s="2" t="s">
        <v>36</v>
      </c>
      <c r="C87" s="2" t="s">
        <v>252</v>
      </c>
      <c r="D87" s="3" t="s">
        <v>97</v>
      </c>
      <c r="E87" s="3" t="s">
        <v>264</v>
      </c>
      <c r="F87" s="3"/>
      <c r="G87" s="3" t="s">
        <v>9</v>
      </c>
      <c r="H87" s="2" t="s">
        <v>63</v>
      </c>
      <c r="I87" s="3" t="s">
        <v>58</v>
      </c>
      <c r="J87" s="4">
        <v>177.36</v>
      </c>
      <c r="K87" s="7">
        <v>0</v>
      </c>
      <c r="L87" s="7">
        <v>2</v>
      </c>
      <c r="M87" s="7">
        <v>1</v>
      </c>
      <c r="N87" s="7">
        <v>0</v>
      </c>
      <c r="O87" s="7">
        <v>1</v>
      </c>
      <c r="P87" s="7">
        <v>2</v>
      </c>
      <c r="Q87" s="7">
        <v>2</v>
      </c>
      <c r="R87" s="7">
        <v>2</v>
      </c>
      <c r="S87" s="7">
        <v>0</v>
      </c>
      <c r="T87" s="7">
        <v>0</v>
      </c>
      <c r="U87" s="7">
        <v>0</v>
      </c>
      <c r="V87" s="7">
        <v>0</v>
      </c>
      <c r="W87" s="13">
        <f t="shared" si="3"/>
        <v>10</v>
      </c>
      <c r="X87" s="10">
        <f t="shared" si="4"/>
        <v>1773.6000000000001</v>
      </c>
    </row>
    <row r="88" spans="1:24" ht="75" customHeight="1">
      <c r="A88" s="2" t="s">
        <v>268</v>
      </c>
      <c r="B88" s="2" t="s">
        <v>36</v>
      </c>
      <c r="C88" s="2" t="s">
        <v>253</v>
      </c>
      <c r="D88" s="3" t="s">
        <v>97</v>
      </c>
      <c r="E88" s="3" t="s">
        <v>264</v>
      </c>
      <c r="F88" s="3"/>
      <c r="G88" s="3" t="s">
        <v>9</v>
      </c>
      <c r="H88" s="2" t="s">
        <v>68</v>
      </c>
      <c r="I88" s="3" t="s">
        <v>89</v>
      </c>
      <c r="J88" s="4">
        <v>177.36</v>
      </c>
      <c r="K88" s="7">
        <v>1</v>
      </c>
      <c r="L88" s="7">
        <v>1</v>
      </c>
      <c r="M88" s="7">
        <v>3</v>
      </c>
      <c r="N88" s="7">
        <v>6</v>
      </c>
      <c r="O88" s="7">
        <v>5</v>
      </c>
      <c r="P88" s="7">
        <v>7</v>
      </c>
      <c r="Q88" s="7">
        <v>3</v>
      </c>
      <c r="R88" s="7">
        <v>1</v>
      </c>
      <c r="S88" s="7">
        <v>0</v>
      </c>
      <c r="T88" s="7">
        <v>0</v>
      </c>
      <c r="U88" s="7">
        <v>1</v>
      </c>
      <c r="V88" s="7">
        <v>0</v>
      </c>
      <c r="W88" s="13">
        <f t="shared" si="3"/>
        <v>28</v>
      </c>
      <c r="X88" s="10">
        <f t="shared" si="4"/>
        <v>4966.08</v>
      </c>
    </row>
    <row r="89" spans="1:24" ht="75" customHeight="1">
      <c r="A89" s="2" t="s">
        <v>268</v>
      </c>
      <c r="B89" s="2" t="s">
        <v>36</v>
      </c>
      <c r="C89" s="2" t="s">
        <v>254</v>
      </c>
      <c r="D89" s="3" t="s">
        <v>97</v>
      </c>
      <c r="E89" s="3" t="s">
        <v>264</v>
      </c>
      <c r="F89" s="3"/>
      <c r="G89" s="3" t="s">
        <v>9</v>
      </c>
      <c r="H89" s="2" t="s">
        <v>68</v>
      </c>
      <c r="I89" s="3" t="s">
        <v>81</v>
      </c>
      <c r="J89" s="4">
        <v>177.36</v>
      </c>
      <c r="K89" s="7">
        <v>1</v>
      </c>
      <c r="L89" s="7">
        <v>2</v>
      </c>
      <c r="M89" s="7">
        <v>5</v>
      </c>
      <c r="N89" s="7">
        <v>5</v>
      </c>
      <c r="O89" s="7">
        <v>7</v>
      </c>
      <c r="P89" s="7">
        <v>2</v>
      </c>
      <c r="Q89" s="7">
        <v>6</v>
      </c>
      <c r="R89" s="7">
        <v>1</v>
      </c>
      <c r="S89" s="7">
        <v>1</v>
      </c>
      <c r="T89" s="7">
        <v>1</v>
      </c>
      <c r="U89" s="7">
        <v>0</v>
      </c>
      <c r="V89" s="7">
        <v>0</v>
      </c>
      <c r="W89" s="13">
        <f t="shared" si="3"/>
        <v>31</v>
      </c>
      <c r="X89" s="10">
        <f t="shared" si="4"/>
        <v>5498.1600000000008</v>
      </c>
    </row>
    <row r="90" spans="1:24" ht="75" customHeight="1">
      <c r="A90" s="2" t="s">
        <v>268</v>
      </c>
      <c r="B90" s="2" t="s">
        <v>37</v>
      </c>
      <c r="C90" s="2" t="s">
        <v>255</v>
      </c>
      <c r="D90" s="3" t="s">
        <v>97</v>
      </c>
      <c r="E90" s="3" t="s">
        <v>264</v>
      </c>
      <c r="F90" s="3"/>
      <c r="G90" s="3" t="s">
        <v>9</v>
      </c>
      <c r="H90" s="2" t="s">
        <v>64</v>
      </c>
      <c r="I90" s="3" t="s">
        <v>90</v>
      </c>
      <c r="J90" s="4">
        <v>177.36</v>
      </c>
      <c r="K90" s="7">
        <v>0</v>
      </c>
      <c r="L90" s="7">
        <v>1</v>
      </c>
      <c r="M90" s="7">
        <v>1</v>
      </c>
      <c r="N90" s="7">
        <v>1</v>
      </c>
      <c r="O90" s="7">
        <v>4</v>
      </c>
      <c r="P90" s="7">
        <v>0</v>
      </c>
      <c r="Q90" s="7">
        <v>3</v>
      </c>
      <c r="R90" s="7">
        <v>2</v>
      </c>
      <c r="S90" s="7">
        <v>1</v>
      </c>
      <c r="T90" s="7">
        <v>0</v>
      </c>
      <c r="U90" s="7">
        <v>1</v>
      </c>
      <c r="V90" s="7">
        <v>0</v>
      </c>
      <c r="W90" s="13">
        <f t="shared" si="3"/>
        <v>14</v>
      </c>
      <c r="X90" s="10">
        <f t="shared" si="4"/>
        <v>2483.04</v>
      </c>
    </row>
    <row r="91" spans="1:24" ht="75" customHeight="1">
      <c r="A91" s="2" t="s">
        <v>268</v>
      </c>
      <c r="B91" s="2" t="s">
        <v>37</v>
      </c>
      <c r="C91" s="2" t="s">
        <v>256</v>
      </c>
      <c r="D91" s="3" t="s">
        <v>97</v>
      </c>
      <c r="E91" s="3" t="s">
        <v>264</v>
      </c>
      <c r="F91" s="3"/>
      <c r="G91" s="3" t="s">
        <v>9</v>
      </c>
      <c r="H91" s="2" t="s">
        <v>64</v>
      </c>
      <c r="I91" s="3" t="s">
        <v>81</v>
      </c>
      <c r="J91" s="4">
        <v>177.36</v>
      </c>
      <c r="K91" s="7">
        <v>1</v>
      </c>
      <c r="L91" s="7">
        <v>2</v>
      </c>
      <c r="M91" s="7">
        <v>2</v>
      </c>
      <c r="N91" s="7">
        <v>0</v>
      </c>
      <c r="O91" s="7">
        <v>2</v>
      </c>
      <c r="P91" s="7">
        <v>1</v>
      </c>
      <c r="Q91" s="7">
        <v>3</v>
      </c>
      <c r="R91" s="7">
        <v>2</v>
      </c>
      <c r="S91" s="7">
        <v>2</v>
      </c>
      <c r="T91" s="7">
        <v>0</v>
      </c>
      <c r="U91" s="7">
        <v>1</v>
      </c>
      <c r="V91" s="7">
        <v>0</v>
      </c>
      <c r="W91" s="13">
        <f t="shared" si="3"/>
        <v>16</v>
      </c>
      <c r="X91" s="10">
        <f t="shared" si="4"/>
        <v>2837.76</v>
      </c>
    </row>
    <row r="92" spans="1:24" ht="84" customHeight="1">
      <c r="A92" s="2" t="s">
        <v>268</v>
      </c>
      <c r="B92" s="2" t="s">
        <v>38</v>
      </c>
      <c r="C92" s="2" t="s">
        <v>257</v>
      </c>
      <c r="D92" s="3" t="s">
        <v>97</v>
      </c>
      <c r="E92" s="3" t="s">
        <v>265</v>
      </c>
      <c r="F92" s="3"/>
      <c r="G92" s="3" t="s">
        <v>9</v>
      </c>
      <c r="H92" s="2" t="s">
        <v>91</v>
      </c>
      <c r="I92" s="3" t="s">
        <v>42</v>
      </c>
      <c r="J92" s="4">
        <v>118.14</v>
      </c>
      <c r="K92" s="7">
        <v>3</v>
      </c>
      <c r="L92" s="7">
        <v>2</v>
      </c>
      <c r="M92" s="7">
        <v>2</v>
      </c>
      <c r="N92" s="7">
        <v>3</v>
      </c>
      <c r="O92" s="7">
        <v>4</v>
      </c>
      <c r="P92" s="7">
        <v>4</v>
      </c>
      <c r="Q92" s="7">
        <v>4</v>
      </c>
      <c r="R92" s="7">
        <v>3</v>
      </c>
      <c r="S92" s="7">
        <v>1</v>
      </c>
      <c r="T92" s="7">
        <v>0</v>
      </c>
      <c r="U92" s="7">
        <v>0</v>
      </c>
      <c r="V92" s="7">
        <v>0</v>
      </c>
      <c r="W92" s="13">
        <f t="shared" si="3"/>
        <v>26</v>
      </c>
      <c r="X92" s="10">
        <f t="shared" si="4"/>
        <v>3071.64</v>
      </c>
    </row>
    <row r="93" spans="1:24" ht="80.099999999999994" customHeight="1">
      <c r="A93" s="2" t="s">
        <v>268</v>
      </c>
      <c r="B93" s="2" t="s">
        <v>38</v>
      </c>
      <c r="C93" s="2" t="s">
        <v>258</v>
      </c>
      <c r="D93" s="3" t="s">
        <v>97</v>
      </c>
      <c r="E93" s="3" t="s">
        <v>265</v>
      </c>
      <c r="F93" s="3"/>
      <c r="G93" s="3" t="s">
        <v>9</v>
      </c>
      <c r="H93" s="2" t="s">
        <v>91</v>
      </c>
      <c r="I93" s="3" t="s">
        <v>89</v>
      </c>
      <c r="J93" s="4">
        <v>118.14</v>
      </c>
      <c r="K93" s="7">
        <v>2</v>
      </c>
      <c r="L93" s="7">
        <v>2</v>
      </c>
      <c r="M93" s="7">
        <v>1</v>
      </c>
      <c r="N93" s="7">
        <v>1</v>
      </c>
      <c r="O93" s="7">
        <v>1</v>
      </c>
      <c r="P93" s="7">
        <v>0</v>
      </c>
      <c r="Q93" s="7">
        <v>5</v>
      </c>
      <c r="R93" s="7">
        <v>4</v>
      </c>
      <c r="S93" s="7">
        <v>1</v>
      </c>
      <c r="T93" s="7">
        <v>0</v>
      </c>
      <c r="U93" s="7">
        <v>0</v>
      </c>
      <c r="V93" s="7">
        <v>0</v>
      </c>
      <c r="W93" s="13">
        <f t="shared" si="3"/>
        <v>17</v>
      </c>
      <c r="X93" s="10">
        <f t="shared" si="4"/>
        <v>2008.38</v>
      </c>
    </row>
    <row r="94" spans="1:24" ht="79.5" customHeight="1">
      <c r="A94" s="2" t="s">
        <v>268</v>
      </c>
      <c r="B94" s="2" t="s">
        <v>38</v>
      </c>
      <c r="C94" s="2" t="s">
        <v>259</v>
      </c>
      <c r="D94" s="3" t="s">
        <v>97</v>
      </c>
      <c r="E94" s="3" t="s">
        <v>265</v>
      </c>
      <c r="F94" s="3"/>
      <c r="G94" s="3" t="s">
        <v>9</v>
      </c>
      <c r="H94" s="2" t="s">
        <v>91</v>
      </c>
      <c r="I94" s="3" t="s">
        <v>44</v>
      </c>
      <c r="J94" s="4">
        <v>118.14</v>
      </c>
      <c r="K94" s="7">
        <v>2</v>
      </c>
      <c r="L94" s="7">
        <v>3</v>
      </c>
      <c r="M94" s="7">
        <v>0</v>
      </c>
      <c r="N94" s="7">
        <v>4</v>
      </c>
      <c r="O94" s="7">
        <v>3</v>
      </c>
      <c r="P94" s="7">
        <v>4</v>
      </c>
      <c r="Q94" s="7">
        <v>4</v>
      </c>
      <c r="R94" s="7">
        <v>2</v>
      </c>
      <c r="S94" s="7">
        <v>2</v>
      </c>
      <c r="T94" s="7">
        <v>0</v>
      </c>
      <c r="U94" s="7">
        <v>0</v>
      </c>
      <c r="V94" s="7">
        <v>0</v>
      </c>
      <c r="W94" s="13">
        <f t="shared" si="3"/>
        <v>24</v>
      </c>
      <c r="X94" s="10">
        <f t="shared" si="4"/>
        <v>2835.36</v>
      </c>
    </row>
  </sheetData>
  <pageMargins left="0.7" right="0.7" top="0.75" bottom="0.75" header="0.3" footer="0.3"/>
  <pageSetup orientation="portrait" r:id="rId1"/>
  <ignoredErrors>
    <ignoredError sqref="W3:W9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16"/>
  <sheetViews>
    <sheetView zoomScaleNormal="100" workbookViewId="0">
      <pane ySplit="2" topLeftCell="A3" activePane="bottomLeft" state="frozen"/>
      <selection activeCell="N2" sqref="N2"/>
      <selection pane="bottomLeft" sqref="A1:XFD1048576"/>
    </sheetView>
  </sheetViews>
  <sheetFormatPr defaultColWidth="8.7109375" defaultRowHeight="15"/>
  <cols>
    <col min="1" max="1" width="11.140625" style="6" bestFit="1" customWidth="1"/>
    <col min="2" max="2" width="19.42578125" style="6" customWidth="1"/>
    <col min="3" max="3" width="22.85546875" style="6" bestFit="1" customWidth="1"/>
    <col min="4" max="4" width="15" style="6" customWidth="1"/>
    <col min="5" max="5" width="8.7109375" style="6"/>
    <col min="6" max="6" width="14.85546875" style="6" customWidth="1"/>
    <col min="7" max="7" width="14.5703125" style="6" customWidth="1"/>
    <col min="8" max="8" width="16.140625" style="6" customWidth="1"/>
    <col min="9" max="10" width="12.42578125" style="6" customWidth="1"/>
    <col min="11" max="22" width="5.5703125" style="6" customWidth="1"/>
    <col min="23" max="23" width="10.42578125" style="14" bestFit="1" customWidth="1"/>
    <col min="24" max="24" width="21.5703125" style="6" bestFit="1" customWidth="1"/>
    <col min="25" max="16384" width="8.7109375" style="6"/>
  </cols>
  <sheetData>
    <row r="1" spans="1:24">
      <c r="K1" s="7">
        <v>40</v>
      </c>
      <c r="L1" s="7">
        <v>40.5</v>
      </c>
      <c r="M1" s="7">
        <v>41</v>
      </c>
      <c r="N1" s="7">
        <v>41.5</v>
      </c>
      <c r="O1" s="7">
        <v>42</v>
      </c>
      <c r="P1" s="7">
        <v>42.5</v>
      </c>
      <c r="Q1" s="7">
        <v>43</v>
      </c>
      <c r="R1" s="7">
        <v>44</v>
      </c>
      <c r="S1" s="7">
        <v>44.5</v>
      </c>
      <c r="T1" s="7">
        <v>45</v>
      </c>
      <c r="U1" s="7">
        <v>46</v>
      </c>
      <c r="V1" s="7">
        <v>47</v>
      </c>
      <c r="W1" s="16">
        <f>SUM(W3:W16)</f>
        <v>491</v>
      </c>
      <c r="X1" s="9">
        <f>SUBTOTAL(9,X3:X16)</f>
        <v>50257.51</v>
      </c>
    </row>
    <row r="2" spans="1:24" ht="30">
      <c r="A2" s="8" t="s">
        <v>0</v>
      </c>
      <c r="B2" s="5" t="s">
        <v>1</v>
      </c>
      <c r="C2" s="5" t="s">
        <v>92</v>
      </c>
      <c r="D2" s="8" t="s">
        <v>93</v>
      </c>
      <c r="E2" s="8" t="s">
        <v>260</v>
      </c>
      <c r="F2" s="5" t="s">
        <v>2</v>
      </c>
      <c r="G2" s="5" t="s">
        <v>3</v>
      </c>
      <c r="H2" s="5" t="s">
        <v>39</v>
      </c>
      <c r="I2" s="5" t="s">
        <v>40</v>
      </c>
      <c r="J2" s="5" t="s">
        <v>266</v>
      </c>
      <c r="K2" s="7">
        <v>7</v>
      </c>
      <c r="L2" s="7">
        <v>7.5</v>
      </c>
      <c r="M2" s="7">
        <v>8</v>
      </c>
      <c r="N2" s="7">
        <v>8.5</v>
      </c>
      <c r="O2" s="7">
        <v>9</v>
      </c>
      <c r="P2" s="7">
        <v>9.5</v>
      </c>
      <c r="Q2" s="7">
        <v>10</v>
      </c>
      <c r="R2" s="7">
        <v>10.5</v>
      </c>
      <c r="S2" s="7">
        <v>11</v>
      </c>
      <c r="T2" s="7">
        <v>11.5</v>
      </c>
      <c r="U2" s="7">
        <v>12</v>
      </c>
      <c r="V2" s="7">
        <v>13</v>
      </c>
      <c r="W2" s="17" t="s">
        <v>267</v>
      </c>
      <c r="X2" s="7" t="s">
        <v>270</v>
      </c>
    </row>
    <row r="3" spans="1:24" ht="52.5" customHeight="1">
      <c r="A3" s="2" t="s">
        <v>269</v>
      </c>
      <c r="B3" s="2" t="s">
        <v>14</v>
      </c>
      <c r="C3" s="2" t="s">
        <v>112</v>
      </c>
      <c r="D3" s="3" t="s">
        <v>110</v>
      </c>
      <c r="E3" s="3" t="s">
        <v>265</v>
      </c>
      <c r="F3" s="3"/>
      <c r="G3" s="3" t="s">
        <v>15</v>
      </c>
      <c r="H3" s="2" t="s">
        <v>41</v>
      </c>
      <c r="I3" s="3" t="s">
        <v>42</v>
      </c>
      <c r="J3" s="15">
        <v>177.38</v>
      </c>
      <c r="K3" s="7">
        <v>6</v>
      </c>
      <c r="L3" s="7">
        <v>0</v>
      </c>
      <c r="M3" s="7">
        <v>25</v>
      </c>
      <c r="N3" s="7">
        <v>0</v>
      </c>
      <c r="O3" s="7">
        <v>19</v>
      </c>
      <c r="P3" s="7">
        <v>0</v>
      </c>
      <c r="Q3" s="7">
        <v>21</v>
      </c>
      <c r="R3" s="7">
        <v>0</v>
      </c>
      <c r="S3" s="7">
        <v>14</v>
      </c>
      <c r="T3" s="7">
        <v>0</v>
      </c>
      <c r="U3" s="7">
        <v>5</v>
      </c>
      <c r="V3" s="7">
        <v>0</v>
      </c>
      <c r="W3" s="13">
        <f t="shared" ref="W3:W16" si="0">SUM(K3:V3)</f>
        <v>90</v>
      </c>
      <c r="X3" s="10">
        <f>W3*J3</f>
        <v>15964.199999999999</v>
      </c>
    </row>
    <row r="4" spans="1:24" ht="52.5" customHeight="1">
      <c r="A4" s="2" t="s">
        <v>269</v>
      </c>
      <c r="B4" s="2" t="s">
        <v>14</v>
      </c>
      <c r="C4" s="2" t="s">
        <v>113</v>
      </c>
      <c r="D4" s="3" t="s">
        <v>110</v>
      </c>
      <c r="E4" s="3" t="s">
        <v>265</v>
      </c>
      <c r="F4" s="3"/>
      <c r="G4" s="3" t="s">
        <v>15</v>
      </c>
      <c r="H4" s="2" t="s">
        <v>41</v>
      </c>
      <c r="I4" s="3" t="s">
        <v>60</v>
      </c>
      <c r="J4" s="15">
        <v>177.38</v>
      </c>
      <c r="K4" s="7">
        <v>7</v>
      </c>
      <c r="L4" s="7">
        <v>0</v>
      </c>
      <c r="M4" s="7">
        <v>23</v>
      </c>
      <c r="N4" s="7">
        <v>0</v>
      </c>
      <c r="O4" s="7">
        <v>21</v>
      </c>
      <c r="P4" s="7">
        <v>0</v>
      </c>
      <c r="Q4" s="7">
        <v>25</v>
      </c>
      <c r="R4" s="7">
        <v>0</v>
      </c>
      <c r="S4" s="7">
        <v>17</v>
      </c>
      <c r="T4" s="7">
        <v>0</v>
      </c>
      <c r="U4" s="7">
        <v>7</v>
      </c>
      <c r="V4" s="7">
        <v>0</v>
      </c>
      <c r="W4" s="13">
        <f t="shared" si="0"/>
        <v>100</v>
      </c>
      <c r="X4" s="10">
        <f t="shared" ref="X4:X16" si="1">W4*J4</f>
        <v>17738</v>
      </c>
    </row>
    <row r="5" spans="1:24" ht="52.5" customHeight="1">
      <c r="A5" s="2" t="s">
        <v>269</v>
      </c>
      <c r="B5" s="2" t="s">
        <v>140</v>
      </c>
      <c r="C5" s="2" t="s">
        <v>141</v>
      </c>
      <c r="D5" s="3" t="s">
        <v>97</v>
      </c>
      <c r="E5" s="3" t="s">
        <v>261</v>
      </c>
      <c r="F5" s="3"/>
      <c r="G5" s="3" t="s">
        <v>11</v>
      </c>
      <c r="H5" s="2" t="s">
        <v>143</v>
      </c>
      <c r="I5" s="3" t="s">
        <v>49</v>
      </c>
      <c r="J5" s="15">
        <v>221.79</v>
      </c>
      <c r="K5" s="7">
        <v>0</v>
      </c>
      <c r="L5" s="7">
        <v>1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13">
        <f t="shared" si="0"/>
        <v>1</v>
      </c>
      <c r="X5" s="10">
        <f t="shared" si="1"/>
        <v>221.79</v>
      </c>
    </row>
    <row r="6" spans="1:24" ht="52.5" customHeight="1">
      <c r="A6" s="2" t="s">
        <v>269</v>
      </c>
      <c r="B6" s="2" t="s">
        <v>144</v>
      </c>
      <c r="C6" s="2" t="s">
        <v>147</v>
      </c>
      <c r="D6" s="3" t="s">
        <v>97</v>
      </c>
      <c r="E6" s="3" t="s">
        <v>262</v>
      </c>
      <c r="F6" s="3"/>
      <c r="G6" s="3" t="s">
        <v>15</v>
      </c>
      <c r="H6" s="2" t="s">
        <v>143</v>
      </c>
      <c r="I6" s="3" t="s">
        <v>49</v>
      </c>
      <c r="J6" s="15">
        <v>206.99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1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13">
        <f t="shared" si="0"/>
        <v>1</v>
      </c>
      <c r="X6" s="10">
        <f t="shared" si="1"/>
        <v>206.99</v>
      </c>
    </row>
    <row r="7" spans="1:24" ht="52.5" customHeight="1">
      <c r="A7" s="2" t="s">
        <v>269</v>
      </c>
      <c r="B7" s="2" t="s">
        <v>149</v>
      </c>
      <c r="C7" s="2" t="s">
        <v>150</v>
      </c>
      <c r="D7" s="3" t="s">
        <v>111</v>
      </c>
      <c r="E7" s="3" t="s">
        <v>262</v>
      </c>
      <c r="F7" s="3"/>
      <c r="G7" s="3" t="s">
        <v>15</v>
      </c>
      <c r="H7" s="2" t="s">
        <v>151</v>
      </c>
      <c r="I7" s="3" t="s">
        <v>152</v>
      </c>
      <c r="J7" s="15">
        <v>132.96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1</v>
      </c>
      <c r="S7" s="7">
        <v>0</v>
      </c>
      <c r="T7" s="7">
        <v>0</v>
      </c>
      <c r="U7" s="7">
        <v>0</v>
      </c>
      <c r="V7" s="7">
        <v>0</v>
      </c>
      <c r="W7" s="13">
        <f t="shared" si="0"/>
        <v>1</v>
      </c>
      <c r="X7" s="10">
        <f t="shared" si="1"/>
        <v>132.96</v>
      </c>
    </row>
    <row r="8" spans="1:24" ht="52.5" customHeight="1">
      <c r="A8" s="2" t="s">
        <v>269</v>
      </c>
      <c r="B8" s="2" t="s">
        <v>153</v>
      </c>
      <c r="C8" s="2" t="s">
        <v>154</v>
      </c>
      <c r="D8" s="3" t="s">
        <v>111</v>
      </c>
      <c r="E8" s="3" t="s">
        <v>262</v>
      </c>
      <c r="F8" s="3"/>
      <c r="G8" s="3" t="s">
        <v>7</v>
      </c>
      <c r="H8" s="2" t="s">
        <v>72</v>
      </c>
      <c r="I8" s="3" t="s">
        <v>42</v>
      </c>
      <c r="J8" s="15">
        <v>44.12</v>
      </c>
      <c r="K8" s="7">
        <v>0</v>
      </c>
      <c r="L8" s="7">
        <v>0</v>
      </c>
      <c r="M8" s="7">
        <v>1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13">
        <f t="shared" si="0"/>
        <v>1</v>
      </c>
      <c r="X8" s="10">
        <f t="shared" si="1"/>
        <v>44.12</v>
      </c>
    </row>
    <row r="9" spans="1:24" ht="52.5" customHeight="1">
      <c r="A9" s="2" t="s">
        <v>269</v>
      </c>
      <c r="B9" s="2" t="s">
        <v>153</v>
      </c>
      <c r="C9" s="2" t="s">
        <v>155</v>
      </c>
      <c r="D9" s="3" t="s">
        <v>111</v>
      </c>
      <c r="E9" s="3" t="s">
        <v>262</v>
      </c>
      <c r="F9" s="3"/>
      <c r="G9" s="3" t="s">
        <v>7</v>
      </c>
      <c r="H9" s="2" t="s">
        <v>72</v>
      </c>
      <c r="I9" s="3" t="s">
        <v>156</v>
      </c>
      <c r="J9" s="15">
        <v>44.12</v>
      </c>
      <c r="K9" s="7">
        <v>1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13">
        <f t="shared" si="0"/>
        <v>1</v>
      </c>
      <c r="X9" s="10">
        <f t="shared" si="1"/>
        <v>44.12</v>
      </c>
    </row>
    <row r="10" spans="1:24" ht="52.5" customHeight="1">
      <c r="A10" s="2" t="s">
        <v>269</v>
      </c>
      <c r="B10" s="2" t="s">
        <v>170</v>
      </c>
      <c r="C10" s="2" t="s">
        <v>173</v>
      </c>
      <c r="D10" s="3" t="s">
        <v>111</v>
      </c>
      <c r="E10" s="3" t="s">
        <v>263</v>
      </c>
      <c r="F10" s="3"/>
      <c r="G10" s="3" t="s">
        <v>7</v>
      </c>
      <c r="H10" s="2" t="s">
        <v>54</v>
      </c>
      <c r="I10" s="3" t="s">
        <v>175</v>
      </c>
      <c r="J10" s="15">
        <v>64.849999999999994</v>
      </c>
      <c r="K10" s="7">
        <v>1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2</v>
      </c>
      <c r="V10" s="7">
        <v>0</v>
      </c>
      <c r="W10" s="13">
        <f t="shared" si="0"/>
        <v>3</v>
      </c>
      <c r="X10" s="10">
        <f t="shared" si="1"/>
        <v>194.54999999999998</v>
      </c>
    </row>
    <row r="11" spans="1:24" ht="52.5" customHeight="1">
      <c r="A11" s="2" t="s">
        <v>269</v>
      </c>
      <c r="B11" s="2" t="s">
        <v>188</v>
      </c>
      <c r="C11" s="2" t="s">
        <v>190</v>
      </c>
      <c r="D11" s="3" t="s">
        <v>97</v>
      </c>
      <c r="E11" s="3" t="s">
        <v>263</v>
      </c>
      <c r="F11" s="3"/>
      <c r="G11" s="3" t="s">
        <v>17</v>
      </c>
      <c r="H11" s="2" t="s">
        <v>41</v>
      </c>
      <c r="I11" s="3" t="s">
        <v>52</v>
      </c>
      <c r="J11" s="15">
        <v>147.76</v>
      </c>
      <c r="K11" s="7">
        <v>0</v>
      </c>
      <c r="L11" s="7">
        <v>0</v>
      </c>
      <c r="M11" s="7">
        <v>0</v>
      </c>
      <c r="N11" s="7">
        <v>0</v>
      </c>
      <c r="O11" s="7">
        <v>1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1</v>
      </c>
      <c r="V11" s="7">
        <v>0</v>
      </c>
      <c r="W11" s="13">
        <f t="shared" si="0"/>
        <v>2</v>
      </c>
      <c r="X11" s="10">
        <f t="shared" si="1"/>
        <v>295.52</v>
      </c>
    </row>
    <row r="12" spans="1:24" ht="52.5" customHeight="1">
      <c r="A12" s="2" t="s">
        <v>269</v>
      </c>
      <c r="B12" s="2" t="s">
        <v>199</v>
      </c>
      <c r="C12" s="2" t="s">
        <v>200</v>
      </c>
      <c r="D12" s="3" t="s">
        <v>97</v>
      </c>
      <c r="E12" s="3" t="s">
        <v>263</v>
      </c>
      <c r="F12" s="3"/>
      <c r="G12" s="3" t="s">
        <v>15</v>
      </c>
      <c r="H12" s="2" t="s">
        <v>41</v>
      </c>
      <c r="I12" s="3" t="s">
        <v>60</v>
      </c>
      <c r="J12" s="15">
        <v>162.57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1</v>
      </c>
      <c r="Q12" s="7">
        <v>2</v>
      </c>
      <c r="R12" s="7">
        <v>1</v>
      </c>
      <c r="S12" s="7">
        <v>1</v>
      </c>
      <c r="T12" s="7">
        <v>0</v>
      </c>
      <c r="U12" s="7">
        <v>1</v>
      </c>
      <c r="V12" s="7">
        <v>0</v>
      </c>
      <c r="W12" s="13">
        <f t="shared" si="0"/>
        <v>6</v>
      </c>
      <c r="X12" s="10">
        <f t="shared" si="1"/>
        <v>975.42</v>
      </c>
    </row>
    <row r="13" spans="1:24" ht="52.5" customHeight="1">
      <c r="A13" s="2" t="s">
        <v>269</v>
      </c>
      <c r="B13" s="2" t="s">
        <v>23</v>
      </c>
      <c r="C13" s="2" t="s">
        <v>206</v>
      </c>
      <c r="D13" s="3" t="s">
        <v>111</v>
      </c>
      <c r="E13" s="3" t="s">
        <v>263</v>
      </c>
      <c r="F13" s="3"/>
      <c r="G13" s="3" t="s">
        <v>13</v>
      </c>
      <c r="H13" s="2" t="s">
        <v>41</v>
      </c>
      <c r="I13" s="3" t="s">
        <v>42</v>
      </c>
      <c r="J13" s="15">
        <v>177.38</v>
      </c>
      <c r="K13" s="7">
        <v>0</v>
      </c>
      <c r="L13" s="7">
        <v>0</v>
      </c>
      <c r="M13" s="7">
        <v>0</v>
      </c>
      <c r="N13" s="7">
        <v>0</v>
      </c>
      <c r="O13" s="7">
        <v>1</v>
      </c>
      <c r="P13" s="7">
        <v>0</v>
      </c>
      <c r="Q13" s="7">
        <v>0</v>
      </c>
      <c r="R13" s="7">
        <v>1</v>
      </c>
      <c r="S13" s="7">
        <v>0</v>
      </c>
      <c r="T13" s="7">
        <v>0</v>
      </c>
      <c r="U13" s="7">
        <v>0</v>
      </c>
      <c r="V13" s="7">
        <v>0</v>
      </c>
      <c r="W13" s="13">
        <f t="shared" si="0"/>
        <v>2</v>
      </c>
      <c r="X13" s="10">
        <f t="shared" si="1"/>
        <v>354.76</v>
      </c>
    </row>
    <row r="14" spans="1:24" ht="52.5" customHeight="1">
      <c r="A14" s="2" t="s">
        <v>269</v>
      </c>
      <c r="B14" s="2" t="s">
        <v>23</v>
      </c>
      <c r="C14" s="2" t="s">
        <v>207</v>
      </c>
      <c r="D14" s="3" t="s">
        <v>111</v>
      </c>
      <c r="E14" s="3" t="s">
        <v>263</v>
      </c>
      <c r="F14" s="3"/>
      <c r="G14" s="3" t="s">
        <v>13</v>
      </c>
      <c r="H14" s="2" t="s">
        <v>41</v>
      </c>
      <c r="I14" s="3" t="s">
        <v>49</v>
      </c>
      <c r="J14" s="15">
        <v>177.38</v>
      </c>
      <c r="K14" s="7">
        <v>1</v>
      </c>
      <c r="L14" s="7">
        <v>6</v>
      </c>
      <c r="M14" s="7">
        <v>1</v>
      </c>
      <c r="N14" s="7">
        <v>2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2</v>
      </c>
      <c r="V14" s="7">
        <v>0</v>
      </c>
      <c r="W14" s="13">
        <f t="shared" si="0"/>
        <v>12</v>
      </c>
      <c r="X14" s="10">
        <f t="shared" si="1"/>
        <v>2128.56</v>
      </c>
    </row>
    <row r="15" spans="1:24" ht="53.1" customHeight="1">
      <c r="A15" s="2" t="s">
        <v>269</v>
      </c>
      <c r="B15" s="2" t="s">
        <v>32</v>
      </c>
      <c r="C15" s="2" t="s">
        <v>239</v>
      </c>
      <c r="D15" s="3" t="s">
        <v>110</v>
      </c>
      <c r="E15" s="3" t="s">
        <v>264</v>
      </c>
      <c r="F15" s="7"/>
      <c r="G15" s="3" t="s">
        <v>7</v>
      </c>
      <c r="H15" s="2" t="s">
        <v>48</v>
      </c>
      <c r="I15" s="3" t="s">
        <v>42</v>
      </c>
      <c r="J15" s="15">
        <v>44.12</v>
      </c>
      <c r="K15" s="7">
        <v>24</v>
      </c>
      <c r="L15" s="7">
        <v>0</v>
      </c>
      <c r="M15" s="7">
        <v>0</v>
      </c>
      <c r="N15" s="7">
        <v>0</v>
      </c>
      <c r="O15" s="7">
        <v>40</v>
      </c>
      <c r="P15" s="7">
        <v>0</v>
      </c>
      <c r="Q15" s="7">
        <v>38</v>
      </c>
      <c r="R15" s="7">
        <v>0</v>
      </c>
      <c r="S15" s="7">
        <v>21</v>
      </c>
      <c r="T15" s="7">
        <v>0</v>
      </c>
      <c r="U15" s="7">
        <v>0</v>
      </c>
      <c r="V15" s="7">
        <v>0</v>
      </c>
      <c r="W15" s="13">
        <f t="shared" si="0"/>
        <v>123</v>
      </c>
      <c r="X15" s="10">
        <f t="shared" si="1"/>
        <v>5426.7599999999993</v>
      </c>
    </row>
    <row r="16" spans="1:24" ht="59.1" customHeight="1">
      <c r="A16" s="2" t="s">
        <v>269</v>
      </c>
      <c r="B16" s="2" t="s">
        <v>32</v>
      </c>
      <c r="C16" s="2" t="s">
        <v>240</v>
      </c>
      <c r="D16" s="3" t="s">
        <v>110</v>
      </c>
      <c r="E16" s="3" t="s">
        <v>264</v>
      </c>
      <c r="F16" s="7"/>
      <c r="G16" s="3" t="s">
        <v>7</v>
      </c>
      <c r="H16" s="2" t="s">
        <v>48</v>
      </c>
      <c r="I16" s="3" t="s">
        <v>52</v>
      </c>
      <c r="J16" s="15">
        <v>44.12</v>
      </c>
      <c r="K16" s="7">
        <v>20</v>
      </c>
      <c r="L16" s="7">
        <v>0</v>
      </c>
      <c r="M16" s="7">
        <v>0</v>
      </c>
      <c r="N16" s="7">
        <v>0</v>
      </c>
      <c r="O16" s="7">
        <v>45</v>
      </c>
      <c r="P16" s="7">
        <v>0</v>
      </c>
      <c r="Q16" s="7">
        <v>51</v>
      </c>
      <c r="R16" s="7">
        <v>0</v>
      </c>
      <c r="S16" s="7">
        <v>32</v>
      </c>
      <c r="T16" s="7">
        <v>0</v>
      </c>
      <c r="U16" s="7">
        <v>0</v>
      </c>
      <c r="V16" s="7">
        <v>0</v>
      </c>
      <c r="W16" s="13">
        <f t="shared" si="0"/>
        <v>148</v>
      </c>
      <c r="X16" s="10">
        <f t="shared" si="1"/>
        <v>6529.7599999999993</v>
      </c>
    </row>
  </sheetData>
  <pageMargins left="0.7" right="0.7" top="0.75" bottom="0.75" header="0.3" footer="0.3"/>
  <pageSetup orientation="portrait" r:id="rId1"/>
  <ignoredErrors>
    <ignoredError sqref="W3:W1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Ladies shoes</vt:lpstr>
      <vt:lpstr>Mens shoes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2024-10-28T07:02:35Z</dcterms:created>
  <dcterms:modified xsi:type="dcterms:W3CDTF">2024-11-04T14:39:30Z</dcterms:modified>
</cp:coreProperties>
</file>